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'Доходы'!$F$379</definedName>
    <definedName name="LAST_CELL" localSheetId="1">'Расходы'!$F$1042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'Доходы'!$A$379</definedName>
    <definedName name="REND_1" localSheetId="1">'Расходы'!$A$1043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<sst xmlns="http://schemas.openxmlformats.org/spreadsheetml/2006/main" count="4647" uniqueCount="2064">
  <si>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</si>
  <si>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</si>
  <si>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</si>
  <si>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</si>
  <si>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</si>
  <si>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</si>
  <si>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</si>
  <si>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</si>
  <si>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</si>
  <si>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</si>
  <si>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</si>
  <si>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</si>
  <si>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</si>
  <si>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</si>
  <si>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</si>
  <si>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</si>
  <si>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</si>
  <si>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</si>
  <si>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</si>
  <si>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</si>
  <si>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</si>
  <si>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</si>
  <si>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</si>
  <si>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</si>
  <si>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</si>
  <si>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</si>
  <si>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</si>
  <si>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</si>
  <si>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</si>
  <si>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</si>
  <si>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</si>
  <si>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</si>
  <si>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</si>
  <si>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</si>
  <si>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</si>
  <si>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</si>
  <si>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</si>
  <si>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</si>
  <si>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</si>
  <si>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</si>
  <si>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</si>
  <si>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</si>
  <si>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</si>
  <si>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</si>
  <si>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</si>
  <si>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</si>
  <si>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</si>
  <si>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</si>
  <si>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</si>
  <si>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</si>
  <si>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</si>
  <si>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</si>
  <si>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</si>
  <si>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</si>
  <si>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</si>
  <si>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</si>
  <si>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</si>
  <si>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</si>
  <si>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</si>
  <si>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</si>
  <si>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</si>
  <si>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</si>
  <si>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</si>
  <si>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</si>
  <si>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</si>
  <si>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</si>
  <si>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</si>
  <si>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</si>
  <si>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</si>
  <si>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</si>
  <si>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</si>
  <si>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(пени по соответствующему платежу)</t>
  </si>
  <si>
    <t>182 10102050012100110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</si>
  <si>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</si>
  <si>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</si>
  <si>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</si>
  <si>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</si>
  <si>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</si>
  <si>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</si>
  <si>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</si>
  <si>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</si>
  <si>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</si>
  <si>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</si>
  <si>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</si>
  <si>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</si>
  <si>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</si>
  <si>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</si>
  <si>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</si>
  <si>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</si>
  <si>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</si>
  <si>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</si>
  <si>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</si>
  <si>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</si>
  <si>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</si>
  <si>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</si>
  <si>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</si>
  <si>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</si>
  <si>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</si>
  <si>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</si>
  <si>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</si>
  <si>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</si>
  <si>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</si>
  <si>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</si>
  <si>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</si>
  <si>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</si>
  <si>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</si>
  <si>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</si>
  <si>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</si>
  <si>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</si>
  <si>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</si>
  <si>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</si>
  <si>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</si>
  <si>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</si>
  <si>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</si>
  <si>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</si>
  <si>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</si>
  <si>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</si>
  <si>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</si>
  <si>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</si>
  <si>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</si>
  <si>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</si>
  <si>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</si>
  <si>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</si>
  <si>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</si>
  <si>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</si>
  <si>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</si>
  <si>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</si>
  <si>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</si>
  <si>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</si>
  <si>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</si>
  <si>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</si>
  <si>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</si>
  <si>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</si>
  <si>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</si>
  <si>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</si>
  <si>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</si>
  <si>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</si>
  <si>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</si>
  <si>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</si>
  <si>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</si>
  <si>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</si>
  <si>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</si>
  <si>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</si>
  <si>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</si>
  <si>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</si>
  <si>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</si>
  <si>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</si>
  <si>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</si>
  <si>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</si>
  <si>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</si>
  <si>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</si>
  <si>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</si>
  <si>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</si>
  <si>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</si>
  <si>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</si>
  <si>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</si>
  <si>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</si>
  <si>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</si>
  <si>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</si>
  <si>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</si>
  <si>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</si>
  <si>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</si>
  <si>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</si>
  <si>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</si>
  <si>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</si>
  <si>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</si>
  <si>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</si>
  <si>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</si>
  <si>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</si>
  <si>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</si>
  <si>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</si>
  <si>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</si>
  <si>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</si>
  <si>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</si>
  <si>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</si>
  <si>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</si>
  <si>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</si>
  <si>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</si>
  <si>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</si>
  <si>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</si>
  <si>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</si>
  <si>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</si>
  <si>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</si>
  <si>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</si>
  <si>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</si>
  <si>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</si>
  <si>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</si>
  <si>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</si>
  <si>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</si>
  <si>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</si>
  <si>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</si>
  <si>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</si>
  <si>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</si>
  <si>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</si>
  <si>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</si>
  <si>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</si>
  <si>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</si>
  <si>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</si>
  <si>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</si>
  <si>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</si>
  <si>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</si>
  <si>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</si>
  <si>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</si>
  <si>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</si>
  <si>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</si>
  <si>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</si>
  <si>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</si>
  <si>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</si>
  <si>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</si>
  <si>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</si>
  <si>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</si>
  <si>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</si>
  <si>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</si>
  <si>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</si>
  <si>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</si>
  <si>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</si>
  <si>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</si>
  <si>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</si>
  <si>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</si>
  <si>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</si>
  <si>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</si>
  <si>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</si>
  <si>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</si>
  <si>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</si>
  <si>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</si>
  <si>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</si>
  <si>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</si>
  <si>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</si>
  <si>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</si>
  <si>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</si>
  <si>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</si>
  <si>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</si>
  <si>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</si>
  <si>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</si>
  <si>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</si>
  <si>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</si>
  <si>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</si>
  <si>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</si>
  <si>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</si>
  <si>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</si>
  <si>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</si>
  <si>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</si>
  <si>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</si>
  <si>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</si>
  <si>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</si>
  <si>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</si>
  <si>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</si>
  <si>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</si>
  <si>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</si>
  <si>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</si>
  <si>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</si>
  <si>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</si>
  <si>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</si>
  <si>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331 11302064040000130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</si>
  <si>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</si>
  <si>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</si>
  <si>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</si>
  <si>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311 11302994040000130</t>
  </si>
  <si>
    <t>312 11302994040000130</t>
  </si>
  <si>
    <t>313 11302994040000130</t>
  </si>
  <si>
    <t>315 11302994040000130</t>
  </si>
  <si>
    <t>316 11302994040000130</t>
  </si>
  <si>
    <t>317 11302994040000130</t>
  </si>
  <si>
    <t>323 11302994040000130</t>
  </si>
  <si>
    <t>328 11302994040000130</t>
  </si>
  <si>
    <t>331 11302994040000130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</si>
  <si>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</si>
  <si>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</si>
  <si>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</si>
  <si>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</si>
  <si>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</si>
  <si>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</si>
  <si>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</si>
  <si>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312 11402042040000440</t>
  </si>
  <si>
    <t>313 11402042040000440</t>
  </si>
  <si>
    <t>328 11402042040000440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</si>
  <si>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</si>
  <si>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</si>
  <si>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</si>
  <si>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</si>
  <si>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</si>
  <si>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</si>
  <si>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</si>
  <si>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</si>
  <si>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</si>
  <si>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</si>
  <si>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</si>
  <si>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</si>
  <si>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</si>
  <si>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</si>
  <si>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</si>
  <si>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</si>
  <si>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</si>
  <si>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</si>
  <si>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</si>
  <si>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</si>
  <si>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</si>
  <si>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</si>
  <si>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</si>
  <si>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331 11601074010000140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</si>
  <si>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</si>
  <si>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</si>
  <si>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</si>
  <si>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</si>
  <si>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</si>
  <si>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</si>
  <si>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</si>
  <si>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</si>
  <si>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</si>
  <si>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</si>
  <si>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</si>
  <si>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</si>
  <si>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</si>
  <si>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</si>
  <si>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</si>
  <si>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007 11601153010000140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</si>
  <si>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</si>
  <si>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</si>
  <si>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</si>
  <si>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</si>
  <si>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</si>
  <si>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</si>
  <si>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</si>
  <si>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</si>
  <si>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</si>
  <si>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</si>
  <si>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</si>
  <si>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008 11601203010000140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</si>
  <si>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</si>
  <si>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</si>
  <si>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</si>
  <si>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</si>
  <si>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</si>
  <si>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</si>
  <si>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</si>
  <si>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</si>
  <si>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</si>
  <si>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</si>
  <si>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</si>
  <si>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</si>
  <si>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316 11607090040000140</t>
  </si>
  <si>
    <t>323 11607090040000140</t>
  </si>
  <si>
    <t>324 11607090040000140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</si>
  <si>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</si>
  <si>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</si>
  <si>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</si>
  <si>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</si>
  <si>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</si>
  <si>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</si>
  <si>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</si>
  <si>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</si>
  <si>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</si>
  <si>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</si>
  <si>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</si>
  <si>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</si>
  <si>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</si>
  <si>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009 11610123010000140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</si>
  <si>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</si>
  <si>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</si>
  <si>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</si>
  <si>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</si>
  <si>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</si>
  <si>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</si>
  <si>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</si>
  <si>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</si>
  <si>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</si>
  <si>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</si>
  <si>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</si>
  <si>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</si>
  <si>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</si>
  <si>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</si>
  <si>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328 11701040040000180</t>
  </si>
  <si>
    <t>340 11701040040000180</t>
  </si>
  <si>
    <t>Прочие неналоговые доходы</t>
  </si>
  <si>
    <t>Прочие неналоговые доходы бюджетов городских округов</t>
  </si>
  <si>
    <t>331 11705040040000180</t>
  </si>
  <si>
    <t>Инициативные платежи</t>
  </si>
  <si>
    <t>000 11715000000000150</t>
  </si>
  <si>
    <t>Инициативные платежи, зачисляемые в бюджеты городских округов (Организация на дворовой территории многоквартирного жилого дома по адресу г. Озерск, ул. Дзержинского, д.59 спортивно-игрового комплекса "Надежда"</t>
  </si>
  <si>
    <t>340 11715020040110150</t>
  </si>
  <si>
    <t>Инициативные платежи, зачисляемые в бюджеты городских округов (Ремонт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Метлино)</t>
  </si>
  <si>
    <t>340 11715020040130150</t>
  </si>
  <si>
    <t>Инициативные платежи, зачисляемые в бюджеты городских округов (Маленьким детям-Большие возможности! (обустройство двух площадок для детей с нарушениями опорно-двигательного аппарата) ул. Космонавтов, 21)</t>
  </si>
  <si>
    <t>312 11715020040210150</t>
  </si>
  <si>
    <t>Инициативные платежи, зачисляемые в бюджеты городских округов (Ремонт фасада с 1 по 3 этажи здания МБОУ «Лицей №23)</t>
  </si>
  <si>
    <t>312 11715020040220150</t>
  </si>
  <si>
    <t>Инициативные платежи, зачисляемые в бюджеты городских округов (Замена оконных блоков в здании МБДОУ ЦРР ДС № 55 ул. Матросова, 10а)</t>
  </si>
  <si>
    <t>312 11715020040230150</t>
  </si>
  <si>
    <t>Инициативные платежи, зачисляемые в бюджеты городских округов (Текущий ремонт санузлов в здании МБУ ДО «ДТДиМ», ул. Иртяшская, 1)</t>
  </si>
  <si>
    <t>312 11715020040240150</t>
  </si>
  <si>
    <t>Инициативные платежи, зачисляемые в бюджеты городских округов (Текущий ремонт гардеробной, вестибюля, подсобных помещений в здании МБУ ДО «ДТДиМ»ул. Иртяшская, 1)</t>
  </si>
  <si>
    <t>312 11715020040250150</t>
  </si>
  <si>
    <t>Инициативные платежи, зачисляемые в бюджеты городских округов (Поставка и монтаж спортивно-игровых развивающих комплексов, для игровых и спортивных площадок на территории МБДОУ ЦРР №15, мкр. Заозерный, 9)</t>
  </si>
  <si>
    <t>312 11715020040260150</t>
  </si>
  <si>
    <t>Инициативные платежи, зачисляемые в бюджеты городских округов (Ремонт учебных кабинетов в здании МБОУ "СОШ" №41, пос. Новогорный, ул. 8 Марта, д. 6)</t>
  </si>
  <si>
    <t>312 11715020040270150</t>
  </si>
  <si>
    <t>Инициативные платежи, зачисляемые в бюджеты городских округов(Капитальный ремонт кровли здания МБДОУ ДС № 26 по ул. Герцена, д. 4</t>
  </si>
  <si>
    <t>312 11715020040280150</t>
  </si>
  <si>
    <t>Инициативные платежи, зачисляемые в бюджеты городских округов (Ремонт фасада здания МБCУ СО «Озерский центр содействия семейному воспитанию», ул. Блюхера, 6)</t>
  </si>
  <si>
    <t>315 11715020040310150</t>
  </si>
  <si>
    <t>Инициативные платежи, зачисляемые в бюджеты городских округов (Ремонт детской площадки на территории МБСУ СО «Озерский центр содействия семейному воспитанию» ул. Блюхера, 6)</t>
  </si>
  <si>
    <t>315 11715020040320150</t>
  </si>
  <si>
    <t>Инициативные платежи, зачисляемые в бюджеты городских округов (Ремонт овощехранилища МБСУ СО "Озерский центр содействия семейному воспитанию" ул. Блюхера, 6)</t>
  </si>
  <si>
    <t>315 11715020040330150</t>
  </si>
  <si>
    <t>Инициативные платежи, зачисляемые в бюджеты городских округов (Монтаж линии освещения с присоединением к действующей линии освещения вдоль пешеходной дорожки по ул. Жданова до МБОУ СОШ №33)</t>
  </si>
  <si>
    <t>328 11715020040410150</t>
  </si>
  <si>
    <t>Инициативные платежи, зачисляемые в бюджеты городских округов (Благоустройство пешеходной зоны по бульвару Луначарского вдоль домов 3,5,7)</t>
  </si>
  <si>
    <t>328 11715020040420150</t>
  </si>
  <si>
    <t>Инициативные платежи, зачисляемые в бюджеты городских округов (Восстановление наружного (уличного) освещения ул. Береговая пос. Метлино)</t>
  </si>
  <si>
    <t>328 11715020040430150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</si>
  <si>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</si>
  <si>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</si>
  <si>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</si>
  <si>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</si>
  <si>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</si>
  <si>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</si>
  <si>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</si>
  <si>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</si>
  <si>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</si>
  <si>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</si>
  <si>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</si>
  <si>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</si>
  <si>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</si>
  <si>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</si>
  <si>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</si>
  <si>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</si>
  <si>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</si>
  <si>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</si>
  <si>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</si>
  <si>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</si>
  <si>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</si>
  <si>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</si>
  <si>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</si>
  <si>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</si>
  <si>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</si>
  <si>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</si>
  <si>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</si>
  <si>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328 20225243040000150</t>
  </si>
  <si>
    <t>Субсидии бюджетам на обустройство контейнерных площадок для раздельного накопления твердых коммунальных отходов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</si>
  <si>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</si>
  <si>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328 20225269040000150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</si>
  <si>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</si>
  <si>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</si>
  <si>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</si>
  <si>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</si>
  <si>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</si>
  <si>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</si>
  <si>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</si>
  <si>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</si>
  <si>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</si>
  <si>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</si>
  <si>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</si>
  <si>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</si>
  <si>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</si>
  <si>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</si>
  <si>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</si>
  <si>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</si>
  <si>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</si>
  <si>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</si>
  <si>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</si>
  <si>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317 20229999040000150</t>
  </si>
  <si>
    <t>323 20229999040000150</t>
  </si>
  <si>
    <t>328 20229999040000150</t>
  </si>
  <si>
    <t>340 20229999040000150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</si>
  <si>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</si>
  <si>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</si>
  <si>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</si>
  <si>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</si>
  <si>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</si>
  <si>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</si>
  <si>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</si>
  <si>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</si>
  <si>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</si>
  <si>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</si>
  <si>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</si>
  <si>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</si>
  <si>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</si>
  <si>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</si>
  <si>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</si>
  <si>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</si>
  <si>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</si>
  <si>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</si>
  <si>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</si>
  <si>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</si>
  <si>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</si>
  <si>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</si>
  <si>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</si>
  <si>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</si>
  <si>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</si>
  <si>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</si>
  <si>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</si>
  <si>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</si>
  <si>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</si>
  <si>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</si>
  <si>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315 20235137040000150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</si>
  <si>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</si>
  <si>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</si>
  <si>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</si>
  <si>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</si>
  <si>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</si>
  <si>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</si>
  <si>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</si>
  <si>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</si>
  <si>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315 20235280040000150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</si>
  <si>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</si>
  <si>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</si>
  <si>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315 20235380040000150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</si>
  <si>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</si>
  <si>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</si>
  <si>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323 20235469040000150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</si>
  <si>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</si>
  <si>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</si>
  <si>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</si>
  <si>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Субвенции бюджетам за счет средств резервного фонда Правительства Российской Федерации</t>
  </si>
  <si>
    <t>Субвенции бюджетам городских округов за счет средств резервного фонда Правительства Российской Федерации</t>
  </si>
  <si>
    <t>315 20239001040000150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</si>
  <si>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</si>
  <si>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</si>
  <si>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</si>
  <si>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</si>
  <si>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</si>
  <si>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</si>
  <si>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</si>
  <si>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</si>
  <si>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</si>
  <si>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</si>
  <si>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</si>
  <si>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</si>
  <si>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</si>
  <si>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323 20249999040000150</t>
  </si>
  <si>
    <t>328 20249999040000150</t>
  </si>
  <si>
    <t>331 20249999040000150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</si>
  <si>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</si>
  <si>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</si>
  <si>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</si>
  <si>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</si>
  <si>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</si>
  <si>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</si>
  <si>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</si>
  <si>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</si>
  <si>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</si>
  <si>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</si>
  <si>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</si>
  <si>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</si>
  <si>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</si>
  <si>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</si>
  <si>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</si>
  <si>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</si>
  <si>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312 21925304040000150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</si>
  <si>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</si>
  <si>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</si>
  <si>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</si>
  <si>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</si>
  <si>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</si>
  <si>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315 21935462040000150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</si>
  <si>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</si>
  <si>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</si>
  <si>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</si>
  <si>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</si>
  <si>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</si>
  <si>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</si>
  <si>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</si>
  <si>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</si>
  <si>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</si>
  <si>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</si>
  <si>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</si>
  <si>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</si>
  <si>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</si>
  <si>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</si>
  <si>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</si>
  <si>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</si>
  <si>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</si>
  <si>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</si>
  <si>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</si>
  <si>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</si>
  <si>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</si>
  <si>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</si>
  <si>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</si>
  <si>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</si>
  <si>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</si>
  <si>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</si>
  <si>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311 0106 7900110119 000 </t>
  </si>
  <si>
    <t xml:space="preserve">311 0106 7900110119 121 </t>
  </si>
  <si>
    <t xml:space="preserve">311 0106 7900110119 129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</si>
  <si>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</si>
  <si>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</si>
  <si>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</si>
  <si>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</si>
  <si>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</si>
  <si>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</si>
  <si>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</si>
  <si>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</si>
  <si>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</si>
  <si>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</si>
  <si>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</si>
  <si>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</si>
  <si>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</si>
  <si>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</si>
  <si>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</si>
  <si>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</si>
  <si>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</si>
  <si>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</si>
  <si>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</si>
  <si>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</si>
  <si>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</si>
  <si>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</si>
  <si>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</si>
  <si>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</si>
  <si>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</si>
  <si>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</si>
  <si>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</si>
  <si>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</si>
  <si>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</si>
  <si>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</si>
  <si>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</si>
  <si>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</si>
  <si>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</si>
  <si>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</si>
  <si>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</si>
  <si>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312 0701 7900410110 000 </t>
  </si>
  <si>
    <t>Обеспечение деятельности подведомственных муниципальных образовательных организаций всех типов</t>
  </si>
  <si>
    <t xml:space="preserve">312 0701 7900410111 000 </t>
  </si>
  <si>
    <t xml:space="preserve">312 0701 7900410111 611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</si>
  <si>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</si>
  <si>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</si>
  <si>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</si>
  <si>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</si>
  <si>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</si>
  <si>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</si>
  <si>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</si>
  <si>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</si>
  <si>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</si>
  <si>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</si>
  <si>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</si>
  <si>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</si>
  <si>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</si>
  <si>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</si>
  <si>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Повышение доступности образования для лиц с ограниченными возможностями здоровья и инвалидов</t>
  </si>
  <si>
    <t xml:space="preserve">312 0701 7950109300 000 </t>
  </si>
  <si>
    <t xml:space="preserve">312 0701 7950109300 612 </t>
  </si>
  <si>
    <t>Инициативный проект "Маленьким детям-Большие возможности! (обустройство двух площадок для детей с нарушениями опорно-двигательного аппарата) ул. Космонавтов, 21"</t>
  </si>
  <si>
    <t xml:space="preserve">312 0701 7992100000 000 </t>
  </si>
  <si>
    <t>Инициативный платеж</t>
  </si>
  <si>
    <t xml:space="preserve">312 0701 7992102100 000 </t>
  </si>
  <si>
    <t xml:space="preserve">312 0701 7992102100 612 </t>
  </si>
  <si>
    <t>Поддержка инициативного проекта за счет областного бюджета</t>
  </si>
  <si>
    <t xml:space="preserve">312 0701 7992199600 000 </t>
  </si>
  <si>
    <t xml:space="preserve">312 0701 7992199600 612 </t>
  </si>
  <si>
    <t>Поддержка инициативного проекта за счет местного бюджета</t>
  </si>
  <si>
    <t xml:space="preserve">312 0701 79921S9600 000 </t>
  </si>
  <si>
    <t xml:space="preserve">312 0701 79921S9600 612 </t>
  </si>
  <si>
    <t>Инициативный проект "Замена оконных блоков в здании МБДОУ ЦРР ДС № 55 ул. Матросова, 10а"</t>
  </si>
  <si>
    <t xml:space="preserve">312 0701 7992300000 000 </t>
  </si>
  <si>
    <t xml:space="preserve">312 0701 7992302300 000 </t>
  </si>
  <si>
    <t xml:space="preserve">312 0701 7992302300 612 </t>
  </si>
  <si>
    <t xml:space="preserve">312 0701 7992399600 000 </t>
  </si>
  <si>
    <t xml:space="preserve">312 0701 7992399600 612 </t>
  </si>
  <si>
    <t xml:space="preserve">312 0701 79923S9600 000 </t>
  </si>
  <si>
    <t xml:space="preserve">312 0701 79923S9600 612 </t>
  </si>
  <si>
    <t>Инициативный проект "Поставка и монтаж спортивно-игровых развивающих комплексов, для игровых и спортивных площадок на территории МБДОУ ЦРР №15, мкр. Заозерный, 9"</t>
  </si>
  <si>
    <t xml:space="preserve">312 0701 7992600000 000 </t>
  </si>
  <si>
    <t xml:space="preserve">312 0701 7992602600 000 </t>
  </si>
  <si>
    <t xml:space="preserve">312 0701 7992602600 612 </t>
  </si>
  <si>
    <t xml:space="preserve">312 0701 7992699600 000 </t>
  </si>
  <si>
    <t xml:space="preserve">312 0701 7992699600 612 </t>
  </si>
  <si>
    <t xml:space="preserve">312 0701 79926S9600 000 </t>
  </si>
  <si>
    <t xml:space="preserve">312 0701 79926S9600 612 </t>
  </si>
  <si>
    <t>Инициативный проект ”Капитальный ремонт кровли здания МБДОУ ДС № 26 по ул. Герцена, д. 4”</t>
  </si>
  <si>
    <t xml:space="preserve">312 0701 7992800000 000 </t>
  </si>
  <si>
    <t xml:space="preserve">312 0701 7992802800 000 </t>
  </si>
  <si>
    <t xml:space="preserve">312 0701 7992802800 612 </t>
  </si>
  <si>
    <t xml:space="preserve">312 0701 7992899600 000 </t>
  </si>
  <si>
    <t xml:space="preserve">312 0701 7992899600 612 </t>
  </si>
  <si>
    <t xml:space="preserve">312 0701 79928S9600 000 </t>
  </si>
  <si>
    <t xml:space="preserve">312 0701 79928S9600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</si>
  <si>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</si>
  <si>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</si>
  <si>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</si>
  <si>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</si>
  <si>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</si>
  <si>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</si>
  <si>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</si>
  <si>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</si>
  <si>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</si>
  <si>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</si>
  <si>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</si>
  <si>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</si>
  <si>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</si>
  <si>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</si>
  <si>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</si>
  <si>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</si>
  <si>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</si>
  <si>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</si>
  <si>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</si>
  <si>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312 0702 7900410110 000 </t>
  </si>
  <si>
    <t xml:space="preserve">312 0702 7900410111 000 </t>
  </si>
  <si>
    <t xml:space="preserve">312 0702 7900410111 611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</si>
  <si>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</si>
  <si>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</si>
  <si>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</si>
  <si>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</si>
  <si>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</si>
  <si>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</si>
  <si>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</si>
  <si>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</si>
  <si>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</si>
  <si>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</si>
  <si>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</si>
  <si>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</si>
  <si>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</si>
  <si>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</si>
  <si>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Обеспечение выплат ежемесячного денежного вознагражедния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</si>
  <si>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</si>
  <si>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</si>
  <si>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</si>
  <si>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</si>
  <si>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</si>
  <si>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</si>
  <si>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</si>
  <si>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</si>
  <si>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</si>
  <si>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 xml:space="preserve">312 0702 79501S3300 000 </t>
  </si>
  <si>
    <t xml:space="preserve">312 0702 79501S3300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</si>
  <si>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</si>
  <si>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</si>
  <si>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>Финансовое обеспечение муниципальной программы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</si>
  <si>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</si>
  <si>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</si>
  <si>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</si>
  <si>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</si>
  <si>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</si>
  <si>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</si>
  <si>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</si>
  <si>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</si>
  <si>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</si>
  <si>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Инициативный проект "Ремонт фасада с 1 по 3 этажи здания МБОУ «Лицей №23»"</t>
  </si>
  <si>
    <t xml:space="preserve">312 0702 7992200000 000 </t>
  </si>
  <si>
    <t xml:space="preserve">312 0702 7992202200 000 </t>
  </si>
  <si>
    <t xml:space="preserve">312 0702 7992202200 612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</si>
  <si>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</si>
  <si>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</si>
  <si>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</si>
  <si>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</si>
  <si>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Инициативный проект ”Ремонт учебных кабинетов в здании МБОУ «СОШ» № 41, пос. Новогорный, ул. 8 Марта, д. 6”</t>
  </si>
  <si>
    <t xml:space="preserve">312 0702 7992700000 000 </t>
  </si>
  <si>
    <t xml:space="preserve">312 0702 7992702700 000 </t>
  </si>
  <si>
    <t xml:space="preserve">312 0702 7992702700 612 </t>
  </si>
  <si>
    <t xml:space="preserve">312 0702 7992799600 000 </t>
  </si>
  <si>
    <t xml:space="preserve">312 0702 7992799600 612 </t>
  </si>
  <si>
    <t xml:space="preserve">312 0702 79927S9600 000 </t>
  </si>
  <si>
    <t xml:space="preserve">312 0702 79927S9600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</si>
  <si>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</si>
  <si>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</si>
  <si>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</si>
  <si>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</si>
  <si>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</si>
  <si>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312 0703 7900410110 000 </t>
  </si>
  <si>
    <t xml:space="preserve">312 0703 7900410111 000 </t>
  </si>
  <si>
    <t xml:space="preserve">312 0703 7900410111 611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</si>
  <si>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</si>
  <si>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</si>
  <si>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</si>
  <si>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</si>
  <si>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</si>
  <si>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</si>
  <si>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</si>
  <si>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</si>
  <si>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Инициативный проект "Текущий ремонт санузлов в здании МБУ ДО «ДТДиМ», ул. Иртяшская, 1"</t>
  </si>
  <si>
    <t xml:space="preserve">312 0703 7992400000 000 </t>
  </si>
  <si>
    <t xml:space="preserve">312 0703 7992402400 000 </t>
  </si>
  <si>
    <t xml:space="preserve">312 0703 7992402400 612 </t>
  </si>
  <si>
    <t xml:space="preserve">312 0703 7992499600 000 </t>
  </si>
  <si>
    <t xml:space="preserve">312 0703 7992499600 612 </t>
  </si>
  <si>
    <t xml:space="preserve">312 0703 79924S9600 000 </t>
  </si>
  <si>
    <t xml:space="preserve">312 0703 79924S9600 612 </t>
  </si>
  <si>
    <t>Инициативный проект "Текущий ремонт гардеробной, вестибюля, подсобных помещений в здании МБУ ДО «ДТДиМ»ул. Иртяшская, 1"</t>
  </si>
  <si>
    <t xml:space="preserve">312 0703 7992500000 000 </t>
  </si>
  <si>
    <t xml:space="preserve">312 0703 7992502500 000 </t>
  </si>
  <si>
    <t xml:space="preserve">312 0703 7992502500 612 </t>
  </si>
  <si>
    <t xml:space="preserve">312 0703 7992599600 000 </t>
  </si>
  <si>
    <t xml:space="preserve">312 0703 7992599600 612 </t>
  </si>
  <si>
    <t xml:space="preserve">312 0703 79925S9600 000 </t>
  </si>
  <si>
    <t xml:space="preserve">312 0703 79925S9600 612 </t>
  </si>
  <si>
    <t>Молодежная политика</t>
  </si>
  <si>
    <t xml:space="preserve">312 0707 0000000000 000 </t>
  </si>
  <si>
    <t xml:space="preserve">312 0707 7900400000 000 </t>
  </si>
  <si>
    <t xml:space="preserve">312 0707 7900410110 000 </t>
  </si>
  <si>
    <t xml:space="preserve">312 0707 7900410111 000 </t>
  </si>
  <si>
    <t xml:space="preserve">312 0707 7900410111 612 </t>
  </si>
  <si>
    <t>Субсидия на иные цели на содержание МБУ "ДОЛ им. Ю.А. Гагарина"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</si>
  <si>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</si>
  <si>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</si>
  <si>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</si>
  <si>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</si>
  <si>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</si>
  <si>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</si>
  <si>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</si>
  <si>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</si>
  <si>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</si>
  <si>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</si>
  <si>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</si>
  <si>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</si>
  <si>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</si>
  <si>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</si>
  <si>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</si>
  <si>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>Иные выплаты персоналу государственных (муниципальных) органов, за исключением фонда оплаты труда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</si>
  <si>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</si>
  <si>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</si>
  <si>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</si>
  <si>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</si>
  <si>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</si>
  <si>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</si>
  <si>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</si>
  <si>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</si>
  <si>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</si>
  <si>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</si>
  <si>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312 0709 7900010119 000 </t>
  </si>
  <si>
    <t xml:space="preserve">312 0709 7900010119 121 </t>
  </si>
  <si>
    <t xml:space="preserve">312 0709 7900010119 129 </t>
  </si>
  <si>
    <t xml:space="preserve">312 0709 7900099220 000 </t>
  </si>
  <si>
    <t xml:space="preserve">312 0709 7900099220 121 </t>
  </si>
  <si>
    <t xml:space="preserve">312 0709 7900099220 129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</si>
  <si>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</si>
  <si>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</si>
  <si>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</si>
  <si>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</si>
  <si>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</si>
  <si>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</si>
  <si>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</si>
  <si>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</si>
  <si>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</si>
  <si>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</si>
  <si>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</si>
  <si>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</si>
  <si>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</si>
  <si>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312 1003 7900403020 000 </t>
  </si>
  <si>
    <t xml:space="preserve">312 1003 7900403020 244 </t>
  </si>
  <si>
    <t>Пособия, компенсации, меры социальной поддержки по публичным нормативным обязательствам</t>
  </si>
  <si>
    <t xml:space="preserve">312 1003 7900403020 313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</si>
  <si>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</si>
  <si>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</si>
  <si>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</si>
  <si>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</si>
  <si>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</si>
  <si>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</si>
  <si>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</si>
  <si>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</si>
  <si>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</si>
  <si>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</si>
  <si>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</si>
  <si>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</si>
  <si>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</si>
  <si>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</si>
  <si>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</si>
  <si>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</si>
  <si>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</si>
  <si>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</si>
  <si>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</si>
  <si>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</si>
  <si>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313 0703 7900510110 000 </t>
  </si>
  <si>
    <t xml:space="preserve">313 0703 7900510110 611 </t>
  </si>
  <si>
    <t xml:space="preserve">313 0703 7900523100 000 </t>
  </si>
  <si>
    <t xml:space="preserve">313 0703 7900523100 611 </t>
  </si>
  <si>
    <t>Муниципальная программа "Улучшение условий и охраны труда на территории Озерского городского округа"</t>
  </si>
  <si>
    <t xml:space="preserve">313 0703 7951900000 000 </t>
  </si>
  <si>
    <t xml:space="preserve">313 0703 7951902990 000 </t>
  </si>
  <si>
    <t xml:space="preserve">313 0703 7951902990 612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</si>
  <si>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</si>
  <si>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</si>
  <si>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</si>
  <si>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</si>
  <si>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</si>
  <si>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</si>
  <si>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</si>
  <si>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</si>
  <si>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</si>
  <si>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 xml:space="preserve">313 0801 7900510110 000 </t>
  </si>
  <si>
    <t>Обеспечение деятельности муниципальных учреждений</t>
  </si>
  <si>
    <t xml:space="preserve">313 0801 7900510112 000 </t>
  </si>
  <si>
    <t>Фонд оплаты труда учреждений</t>
  </si>
  <si>
    <t xml:space="preserve">313 0801 7900510112 111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</si>
  <si>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</si>
  <si>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313 0801 7900510112 119 </t>
  </si>
  <si>
    <t xml:space="preserve">313 0801 7900510112 611 </t>
  </si>
  <si>
    <t xml:space="preserve">313 0801 7900510112 612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</si>
  <si>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</si>
  <si>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</si>
  <si>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</si>
  <si>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</si>
  <si>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</si>
  <si>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 xml:space="preserve">313 0801 7900541990 111 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</si>
  <si>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</si>
  <si>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</si>
  <si>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</si>
  <si>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</si>
  <si>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</si>
  <si>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</si>
  <si>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</si>
  <si>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313 0801 7900542900 242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</si>
  <si>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</si>
  <si>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</si>
  <si>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</si>
  <si>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</si>
  <si>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пособия, ежемесячной надбавки за выслугу лет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</si>
  <si>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</si>
  <si>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</si>
  <si>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</si>
  <si>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</si>
  <si>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</si>
  <si>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313 0801 7900542990 112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</si>
  <si>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</si>
  <si>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</si>
  <si>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</si>
  <si>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</si>
  <si>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</si>
  <si>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</si>
  <si>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</si>
  <si>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</si>
  <si>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 xml:space="preserve">313 0801 7900599610 000 </t>
  </si>
  <si>
    <t xml:space="preserve">313 0801 7900599610 111 </t>
  </si>
  <si>
    <t xml:space="preserve">313 0801 7900599610 119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</si>
  <si>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</si>
  <si>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</si>
  <si>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</si>
  <si>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</si>
  <si>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</si>
  <si>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>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</t>
  </si>
  <si>
    <t xml:space="preserve">313 0801 79021L517F 000 </t>
  </si>
  <si>
    <t xml:space="preserve">313 0801 79021L517F 612 </t>
  </si>
  <si>
    <t>Муниципальная программа "Капитальный ремонт учреждений социальной сферы"</t>
  </si>
  <si>
    <t xml:space="preserve">313 0801 7950900000 000 </t>
  </si>
  <si>
    <t xml:space="preserve">313 0801 7950902020 000 </t>
  </si>
  <si>
    <t xml:space="preserve">313 0801 7950902020 612 </t>
  </si>
  <si>
    <t xml:space="preserve">313 0801 7951300000 000 </t>
  </si>
  <si>
    <t xml:space="preserve">313 0801 7951399610 000 </t>
  </si>
  <si>
    <t xml:space="preserve">313 0801 7951399610 612 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</si>
  <si>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</si>
  <si>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</si>
  <si>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</si>
  <si>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</si>
  <si>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</si>
  <si>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</si>
  <si>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</si>
  <si>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 xml:space="preserve">313 0801 7951900000 000 </t>
  </si>
  <si>
    <t xml:space="preserve">313 0801 7951902990 000 </t>
  </si>
  <si>
    <t xml:space="preserve">313 0801 7951902990 244 </t>
  </si>
  <si>
    <t xml:space="preserve">313 0801 7951902990 612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</si>
  <si>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</si>
  <si>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</si>
  <si>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</si>
  <si>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</si>
  <si>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</si>
  <si>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</si>
  <si>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</si>
  <si>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</si>
  <si>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</si>
  <si>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</si>
  <si>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</si>
  <si>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313 0804 7900010119 000 </t>
  </si>
  <si>
    <t xml:space="preserve">313 0804 7900010119 121 </t>
  </si>
  <si>
    <t xml:space="preserve">313 0804 7900010119 129 </t>
  </si>
  <si>
    <t xml:space="preserve">313 0804 7900099220 000 </t>
  </si>
  <si>
    <t xml:space="preserve">313 0804 7900099220 121 </t>
  </si>
  <si>
    <t xml:space="preserve">313 0804 7900099220 129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</si>
  <si>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</si>
  <si>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313 0804 7950700000 000 </t>
  </si>
  <si>
    <t xml:space="preserve">313 0804 7950772010 000 </t>
  </si>
  <si>
    <t xml:space="preserve">313 0804 7950772010 612 </t>
  </si>
  <si>
    <t xml:space="preserve">313 0804 7951300000 000 </t>
  </si>
  <si>
    <t xml:space="preserve">313 0804 7951302000 000 </t>
  </si>
  <si>
    <t xml:space="preserve">313 0804 7951302000 244 </t>
  </si>
  <si>
    <t xml:space="preserve">313 0804 7951302000 612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</si>
  <si>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</si>
  <si>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313 0804 7951600000 000 </t>
  </si>
  <si>
    <t xml:space="preserve">313 0804 7951603110 000 </t>
  </si>
  <si>
    <t xml:space="preserve">313 0804 7951603110 612 </t>
  </si>
  <si>
    <t xml:space="preserve">313 0804 7951900000 000 </t>
  </si>
  <si>
    <t xml:space="preserve">313 0804 7951902990 000 </t>
  </si>
  <si>
    <t xml:space="preserve">313 0804 7951902990 244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</si>
  <si>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</si>
  <si>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</si>
  <si>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</si>
  <si>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</si>
  <si>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</si>
  <si>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</si>
  <si>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</si>
  <si>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</si>
  <si>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</si>
  <si>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</si>
  <si>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</si>
  <si>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</si>
  <si>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</si>
  <si>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</si>
  <si>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</si>
  <si>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</si>
  <si>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</si>
  <si>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</si>
  <si>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</si>
  <si>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</si>
  <si>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</si>
  <si>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Муниципальная программа "Доступная среда"</t>
  </si>
  <si>
    <t xml:space="preserve">314 1101 7950300000 000 </t>
  </si>
  <si>
    <t>Повышение уровня доступности учреждений физической культуры и спорта для инвалидов и других маломобильных групп населения в муниципальном образовании</t>
  </si>
  <si>
    <t xml:space="preserve">314 1101 7950308030 000 </t>
  </si>
  <si>
    <t xml:space="preserve">314 1101 7950308030 612 </t>
  </si>
  <si>
    <t xml:space="preserve">314 1101 79503S8030 000 </t>
  </si>
  <si>
    <t xml:space="preserve">314 1101 79503S8030 612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</si>
  <si>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</si>
  <si>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</si>
  <si>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</si>
  <si>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</si>
  <si>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</si>
  <si>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</si>
  <si>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</si>
  <si>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</si>
  <si>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</si>
  <si>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</si>
  <si>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</si>
  <si>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</si>
  <si>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</si>
  <si>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</si>
  <si>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</si>
  <si>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</si>
  <si>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</si>
  <si>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</si>
  <si>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</si>
  <si>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</si>
  <si>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</si>
  <si>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</si>
  <si>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</si>
  <si>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</si>
  <si>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</si>
  <si>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</si>
  <si>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</si>
  <si>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</si>
  <si>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314 1105 7900010119 000 </t>
  </si>
  <si>
    <t xml:space="preserve">314 1105 7900010119 121 </t>
  </si>
  <si>
    <t xml:space="preserve">314 1105 7900010119 129 </t>
  </si>
  <si>
    <t xml:space="preserve">314 1105 7990000000 000 </t>
  </si>
  <si>
    <t>Обеспечение функционирования Главы муниципального образования</t>
  </si>
  <si>
    <t xml:space="preserve">314 1105 7990010110 000 </t>
  </si>
  <si>
    <t>Субсидия на возмещение части документально подтвержденных затрат, произведенных концессионером на создание имущественного комплекса Универсальной крытой ледовой арены «Ледовая академия «Высота» в соответствии с концессионным соглашением и согласно проектной документации</t>
  </si>
  <si>
    <t xml:space="preserve">314 1105 7990010111 000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</si>
  <si>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</si>
  <si>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314 1105 7990010111 811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</si>
  <si>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</si>
  <si>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</si>
  <si>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</si>
  <si>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</si>
  <si>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</si>
  <si>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</si>
  <si>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</si>
  <si>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</si>
  <si>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</si>
  <si>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</si>
  <si>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</si>
  <si>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</si>
  <si>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 xml:space="preserve">315 1002 7900758370 000 </t>
  </si>
  <si>
    <t xml:space="preserve">315 1002 7900758370 611 </t>
  </si>
  <si>
    <t>Инициативный проект "Ремонт фасада здания МБCУ СО «Озерский центр содействия семейному воспитанию», ул. Блюхера, 6"</t>
  </si>
  <si>
    <t xml:space="preserve">315 1002 7993100000 000 </t>
  </si>
  <si>
    <t xml:space="preserve">315 1002 7993103100 000 </t>
  </si>
  <si>
    <t xml:space="preserve">315 1002 7993103100 612 </t>
  </si>
  <si>
    <t xml:space="preserve">315 1002 7993199600 000 </t>
  </si>
  <si>
    <t xml:space="preserve">315 1002 7993199600 612 </t>
  </si>
  <si>
    <t xml:space="preserve">315 1002 79931S9600 000 </t>
  </si>
  <si>
    <t xml:space="preserve">315 1002 79931S9600 612 </t>
  </si>
  <si>
    <t>Инициативный проект "Ремонт детской площадки на территории МБСУ СО «Озерский центр содействия семейному воспитанию» ул. Блюхера, 6"</t>
  </si>
  <si>
    <t xml:space="preserve">315 1002 7993200000 000 </t>
  </si>
  <si>
    <t xml:space="preserve">315 1002 7993203200 000 </t>
  </si>
  <si>
    <t xml:space="preserve">315 1002 7993203200 612 </t>
  </si>
  <si>
    <t xml:space="preserve">315 1002 7993299600 000 </t>
  </si>
  <si>
    <t xml:space="preserve">315 1002 7993299600 612 </t>
  </si>
  <si>
    <t xml:space="preserve">315 1002 79932S9600 000 </t>
  </si>
  <si>
    <t xml:space="preserve">315 1002 79932S9600 612 </t>
  </si>
  <si>
    <t>Инициативный проект ”Ремонт овощехранилища МБСУ СО «Озерский центр содействия семейному воспитанию» ул. Блюхера, 6”</t>
  </si>
  <si>
    <t xml:space="preserve">315 1002 7993300000 000 </t>
  </si>
  <si>
    <t xml:space="preserve">315 1002 7993303300 000 </t>
  </si>
  <si>
    <t xml:space="preserve">315 1002 7993303300 612 </t>
  </si>
  <si>
    <t xml:space="preserve">315 1002 7993399600 000 </t>
  </si>
  <si>
    <t xml:space="preserve">315 1002 7993399600 612 </t>
  </si>
  <si>
    <t xml:space="preserve">315 1002 79933S9600 000 </t>
  </si>
  <si>
    <t xml:space="preserve">315 1002 79933S9600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</si>
  <si>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</si>
  <si>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</si>
  <si>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</si>
  <si>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</si>
  <si>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</si>
  <si>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</si>
  <si>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</si>
  <si>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</si>
  <si>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</si>
  <si>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</si>
  <si>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</si>
  <si>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</si>
  <si>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</si>
  <si>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</si>
  <si>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</si>
  <si>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</si>
  <si>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</si>
  <si>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</si>
  <si>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</si>
  <si>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</si>
  <si>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</si>
  <si>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</si>
  <si>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</si>
  <si>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</si>
  <si>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</si>
  <si>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</si>
  <si>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</si>
  <si>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</si>
  <si>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</si>
  <si>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</si>
  <si>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</si>
  <si>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</si>
  <si>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</si>
  <si>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</si>
  <si>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</si>
  <si>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</si>
  <si>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</si>
  <si>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</si>
  <si>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</si>
  <si>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</si>
  <si>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</si>
  <si>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</si>
  <si>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</si>
  <si>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</si>
  <si>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</si>
  <si>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</si>
  <si>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</si>
  <si>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315 1003 7900751370 000 </t>
  </si>
  <si>
    <t xml:space="preserve">315 1003 7900751370 244 </t>
  </si>
  <si>
    <t xml:space="preserve">315 1003 7900751370 321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</si>
  <si>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</si>
  <si>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</si>
  <si>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</si>
  <si>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</si>
  <si>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</si>
  <si>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</si>
  <si>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</si>
  <si>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</si>
  <si>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>Расходы на реализацию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</si>
  <si>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315 1003 7900752800 000 </t>
  </si>
  <si>
    <t xml:space="preserve">315 1003 7900752800 244 </t>
  </si>
  <si>
    <t xml:space="preserve">315 1003 7900752800 321 </t>
  </si>
  <si>
    <t>Расходы на реализацию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соответствии с Федеральным законом от 19 мая 1995 года № 81-ФЗ "О государственных пособиях гражданам, имеющим детей"</t>
  </si>
  <si>
    <t xml:space="preserve">315 1003 7900753800 000 </t>
  </si>
  <si>
    <t xml:space="preserve">315 1003 7900753800 321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</si>
  <si>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</si>
  <si>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</si>
  <si>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</si>
  <si>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</si>
  <si>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</si>
  <si>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 xml:space="preserve">315 1004 7900728100 612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</si>
  <si>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</si>
  <si>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</si>
  <si>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</si>
  <si>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</si>
  <si>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</si>
  <si>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</si>
  <si>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</si>
  <si>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</si>
  <si>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</si>
  <si>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</si>
  <si>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</si>
  <si>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</si>
  <si>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</si>
  <si>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</si>
  <si>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</si>
  <si>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</si>
  <si>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</si>
  <si>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</si>
  <si>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</si>
  <si>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</si>
  <si>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</si>
  <si>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</si>
  <si>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</si>
  <si>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</si>
  <si>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</si>
  <si>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</si>
  <si>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</si>
  <si>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</si>
  <si>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</si>
  <si>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</si>
  <si>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</si>
  <si>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</si>
  <si>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</si>
  <si>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</si>
  <si>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</si>
  <si>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</si>
  <si>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</si>
  <si>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</si>
  <si>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315 1006 7900728110 851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</si>
  <si>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</si>
  <si>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</si>
  <si>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</si>
  <si>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</si>
  <si>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</si>
  <si>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</si>
  <si>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</si>
  <si>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</si>
  <si>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</si>
  <si>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</si>
  <si>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</si>
  <si>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 xml:space="preserve">315 1006 7900751370 000 </t>
  </si>
  <si>
    <t xml:space="preserve">315 1006 7900751370 242 </t>
  </si>
  <si>
    <t xml:space="preserve">315 1006 7900751370 244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</si>
  <si>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</si>
  <si>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</si>
  <si>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</si>
  <si>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</si>
  <si>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</si>
  <si>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</si>
  <si>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Реализация регионального проекта "Информационная безопасность"</t>
  </si>
  <si>
    <t xml:space="preserve">315 1006 790D460340 000 </t>
  </si>
  <si>
    <t xml:space="preserve">315 1006 790D460340 242 </t>
  </si>
  <si>
    <t>Муниципальная программа "Поддержка социально ориентированных некоммерческих организаций Озерского городского округа" на 2019 год и на плановый период 2020 и 2021 годов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</si>
  <si>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</si>
  <si>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</si>
  <si>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</si>
  <si>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</si>
  <si>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</si>
  <si>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</si>
  <si>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</si>
  <si>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</si>
  <si>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</si>
  <si>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</si>
  <si>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</si>
  <si>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</si>
  <si>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</si>
  <si>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</si>
  <si>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</si>
  <si>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</si>
  <si>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</si>
  <si>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</si>
  <si>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 xml:space="preserve">316 0309 7900010119 000 </t>
  </si>
  <si>
    <t xml:space="preserve">316 0309 7900010119 121 </t>
  </si>
  <si>
    <t xml:space="preserve">316 0309 7900010119 129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</si>
  <si>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</si>
  <si>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</si>
  <si>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</si>
  <si>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</si>
  <si>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</si>
  <si>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</si>
  <si>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</si>
  <si>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</si>
  <si>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</si>
  <si>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</si>
  <si>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</si>
  <si>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</si>
  <si>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</si>
  <si>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</si>
  <si>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</si>
  <si>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</si>
  <si>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</si>
  <si>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316 0310 7900202990 321 </t>
  </si>
  <si>
    <t xml:space="preserve">316 0310 7900202990 851 </t>
  </si>
  <si>
    <t xml:space="preserve">316 0310 7900202990 852 </t>
  </si>
  <si>
    <t xml:space="preserve">316 0310 7900210113 000 </t>
  </si>
  <si>
    <t xml:space="preserve">316 0310 7900210113 111 </t>
  </si>
  <si>
    <t xml:space="preserve">316 0310 7900210113 119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</si>
  <si>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</si>
  <si>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</si>
  <si>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</si>
  <si>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</si>
  <si>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</si>
  <si>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</si>
  <si>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</si>
  <si>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</si>
  <si>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</si>
  <si>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</si>
  <si>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</si>
  <si>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</si>
  <si>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</si>
  <si>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</si>
  <si>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</si>
  <si>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</si>
  <si>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</si>
  <si>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</si>
  <si>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</si>
  <si>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</si>
  <si>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 xml:space="preserve">317 0412 7900010119 000 </t>
  </si>
  <si>
    <t xml:space="preserve">317 0412 7900010119 121 </t>
  </si>
  <si>
    <t xml:space="preserve">317 0412 7900010119 129 </t>
  </si>
  <si>
    <t xml:space="preserve">317 0412 7900099610 000 </t>
  </si>
  <si>
    <t xml:space="preserve">317 0412 7900099610 242 </t>
  </si>
  <si>
    <t xml:space="preserve">317 0412 7900099610 244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</si>
  <si>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</si>
  <si>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</si>
  <si>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Выполнение работ по разработке документации по планировке территории Озерского городского округа</t>
  </si>
  <si>
    <t xml:space="preserve">317 0412 7901900010 000 </t>
  </si>
  <si>
    <t xml:space="preserve">317 0412 7901900010 244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</si>
  <si>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</si>
  <si>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</si>
  <si>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</si>
  <si>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</si>
  <si>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</si>
  <si>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</si>
  <si>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</si>
  <si>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</si>
  <si>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</si>
  <si>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</si>
  <si>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</si>
  <si>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</si>
  <si>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</si>
  <si>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</si>
  <si>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</si>
  <si>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</si>
  <si>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 xml:space="preserve">323 0102 7990002030 000 </t>
  </si>
  <si>
    <t xml:space="preserve">323 0102 7990002030 121 </t>
  </si>
  <si>
    <t xml:space="preserve">323 0102 7990002030 129 </t>
  </si>
  <si>
    <t xml:space="preserve">323 0102 7990010110 000 </t>
  </si>
  <si>
    <t xml:space="preserve">323 0102 7990010110 121 </t>
  </si>
  <si>
    <t xml:space="preserve">323 0102 7990010110 129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</si>
  <si>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</si>
  <si>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</si>
  <si>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</si>
  <si>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</si>
  <si>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</si>
  <si>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</si>
  <si>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</si>
  <si>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</si>
  <si>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</si>
  <si>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</si>
  <si>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</si>
  <si>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</si>
  <si>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</si>
  <si>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</si>
  <si>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</si>
  <si>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</si>
  <si>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323 0104 7990010110 000 </t>
  </si>
  <si>
    <t xml:space="preserve">323 0104 7990010119 000 </t>
  </si>
  <si>
    <t xml:space="preserve">323 0104 7990010119 121 </t>
  </si>
  <si>
    <t xml:space="preserve">323 0104 7990010119 129 </t>
  </si>
  <si>
    <t xml:space="preserve">323 0104 7990010119 831 </t>
  </si>
  <si>
    <t xml:space="preserve">323 0104 7990099220 000 </t>
  </si>
  <si>
    <t xml:space="preserve">323 0104 7990099220 121 </t>
  </si>
  <si>
    <t xml:space="preserve">323 0104 7990099220 129 </t>
  </si>
  <si>
    <t xml:space="preserve">323 0104 7990099610 000 </t>
  </si>
  <si>
    <t xml:space="preserve">323 0104 7990099610 244 </t>
  </si>
  <si>
    <t xml:space="preserve">323 0104 7990099610 831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</si>
  <si>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</si>
  <si>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</si>
  <si>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</si>
  <si>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</si>
  <si>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</si>
  <si>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</si>
  <si>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</si>
  <si>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</si>
  <si>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</si>
  <si>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</si>
  <si>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</si>
  <si>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</si>
  <si>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</si>
  <si>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</si>
  <si>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</si>
  <si>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</si>
  <si>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</si>
  <si>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</si>
  <si>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</si>
  <si>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</si>
  <si>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</si>
  <si>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</si>
  <si>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</si>
  <si>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 xml:space="preserve">323 0113 7900810119 000 </t>
  </si>
  <si>
    <t xml:space="preserve">323 0113 7900810119 851 </t>
  </si>
  <si>
    <t xml:space="preserve">323 0113 7900899610 000 </t>
  </si>
  <si>
    <t xml:space="preserve">323 0113 7900899610 111 </t>
  </si>
  <si>
    <t xml:space="preserve">323 0113 7900899610 119 </t>
  </si>
  <si>
    <t xml:space="preserve">323 0113 7900899610 247 </t>
  </si>
  <si>
    <t>Муниципальная программа "Разграничение государственной собственности на землю и обустройство земель"</t>
  </si>
  <si>
    <t xml:space="preserve">323 0113 7950400000 000 </t>
  </si>
  <si>
    <t xml:space="preserve">323 0113 7950440030 000 </t>
  </si>
  <si>
    <t xml:space="preserve">323 0113 7950440030 244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</si>
  <si>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</si>
  <si>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</si>
  <si>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</si>
  <si>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</si>
  <si>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</si>
  <si>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</si>
  <si>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</si>
  <si>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</si>
  <si>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</si>
  <si>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</si>
  <si>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</si>
  <si>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</si>
  <si>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</si>
  <si>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проведение Всероссийской переписи населения 2020 года</t>
  </si>
  <si>
    <t xml:space="preserve">323 0113 7990054690 000 </t>
  </si>
  <si>
    <t xml:space="preserve">323 0113 7990054690 242 </t>
  </si>
  <si>
    <t xml:space="preserve">323 0113 7990054690 244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</si>
  <si>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</si>
  <si>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</si>
  <si>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</si>
  <si>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</si>
  <si>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Расходные обязательства муниципального образования, возникшие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20.07.2020 № 236-ФЗ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</si>
  <si>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</si>
  <si>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</si>
  <si>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</si>
  <si>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</si>
  <si>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</si>
  <si>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</si>
  <si>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</si>
  <si>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</si>
  <si>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</si>
  <si>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</si>
  <si>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</si>
  <si>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</si>
  <si>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</si>
  <si>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</si>
  <si>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</si>
  <si>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</si>
  <si>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</si>
  <si>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</si>
  <si>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</si>
  <si>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</si>
  <si>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</si>
  <si>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</si>
  <si>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</si>
  <si>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</si>
  <si>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</si>
  <si>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</si>
  <si>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</si>
  <si>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</si>
  <si>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</si>
  <si>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</si>
  <si>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</si>
  <si>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</si>
  <si>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</si>
  <si>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</si>
  <si>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</si>
  <si>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</si>
  <si>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</si>
  <si>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</si>
  <si>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</si>
  <si>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</si>
  <si>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</si>
  <si>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</si>
  <si>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</si>
  <si>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</si>
  <si>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</si>
  <si>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</si>
  <si>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</si>
  <si>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</si>
  <si>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</si>
  <si>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</si>
  <si>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</si>
  <si>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</si>
  <si>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</si>
  <si>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</si>
  <si>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</si>
  <si>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</si>
  <si>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</si>
  <si>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</si>
  <si>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</si>
  <si>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</si>
  <si>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</si>
  <si>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323 1202 7901810114 000 </t>
  </si>
  <si>
    <t xml:space="preserve">323 1202 7901810114 611 </t>
  </si>
  <si>
    <t xml:space="preserve">323 1202 7901844100 000 </t>
  </si>
  <si>
    <t xml:space="preserve">323 1202 7901844100 611 </t>
  </si>
  <si>
    <t xml:space="preserve">323 1202 7901899610 000 </t>
  </si>
  <si>
    <t xml:space="preserve">323 1202 7901899610 611 </t>
  </si>
  <si>
    <t xml:space="preserve">323 1202 7951900000 000 </t>
  </si>
  <si>
    <t xml:space="preserve">323 1202 7951902990 000 </t>
  </si>
  <si>
    <t xml:space="preserve">323 1202 7951902990 612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</si>
  <si>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</si>
  <si>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</si>
  <si>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</si>
  <si>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</si>
  <si>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</si>
  <si>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</si>
  <si>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</si>
  <si>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</si>
  <si>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</si>
  <si>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</si>
  <si>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</si>
  <si>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</si>
  <si>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</si>
  <si>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</si>
  <si>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</si>
  <si>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</si>
  <si>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</si>
  <si>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</si>
  <si>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</si>
  <si>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</si>
  <si>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</si>
  <si>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</si>
  <si>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</si>
  <si>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</si>
  <si>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</si>
  <si>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</si>
  <si>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</si>
  <si>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</si>
  <si>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</si>
  <si>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</si>
  <si>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</si>
  <si>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</si>
  <si>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</si>
  <si>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</si>
  <si>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</si>
  <si>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</si>
  <si>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</si>
  <si>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</si>
  <si>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</si>
  <si>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</si>
  <si>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</si>
  <si>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</si>
  <si>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</si>
  <si>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</si>
  <si>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</si>
  <si>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</si>
  <si>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</si>
  <si>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Организация благоустройства территории Озерского городского округа</t>
  </si>
  <si>
    <t xml:space="preserve">328 0409 7900310115 000 </t>
  </si>
  <si>
    <t xml:space="preserve">328 0409 7900310115 244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</si>
  <si>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</si>
  <si>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</si>
  <si>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</si>
  <si>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</si>
  <si>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</si>
  <si>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</si>
  <si>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</si>
  <si>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</si>
  <si>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</si>
  <si>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</si>
  <si>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</si>
  <si>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</si>
  <si>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</si>
  <si>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</si>
  <si>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</si>
  <si>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</si>
  <si>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</si>
  <si>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</si>
  <si>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</si>
  <si>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</si>
  <si>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</si>
  <si>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</si>
  <si>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</si>
  <si>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</si>
  <si>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</si>
  <si>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</si>
  <si>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</si>
  <si>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</si>
  <si>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</si>
  <si>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</si>
  <si>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</si>
  <si>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</si>
  <si>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 xml:space="preserve">328 0503 7900310115 000 </t>
  </si>
  <si>
    <t xml:space="preserve">328 0503 7900310115 244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</si>
  <si>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</si>
  <si>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</si>
  <si>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</si>
  <si>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</si>
  <si>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</si>
  <si>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</si>
  <si>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</si>
  <si>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</si>
  <si>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</si>
  <si>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</si>
  <si>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</si>
  <si>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</si>
  <si>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</si>
  <si>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</si>
  <si>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</si>
  <si>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</si>
  <si>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</si>
  <si>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</si>
  <si>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</si>
  <si>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</si>
  <si>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</si>
  <si>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328 0503 7951011010 000 </t>
  </si>
  <si>
    <t xml:space="preserve">328 0503 7951011010 244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</si>
  <si>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</si>
  <si>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</si>
  <si>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</si>
  <si>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приоритетного проекта "Формирование комфортной городской среды"</t>
  </si>
  <si>
    <t xml:space="preserve">328 0503 795F255550 000 </t>
  </si>
  <si>
    <t xml:space="preserve">328 0503 795F255550 244 </t>
  </si>
  <si>
    <t>Расходы на обустройство контейнерных площадок для раздельного накопления твердых коммунальных отходов за счет средств областного бюджета</t>
  </si>
  <si>
    <t xml:space="preserve">328 0503 795G243180 000 </t>
  </si>
  <si>
    <t xml:space="preserve">328 0503 795G243180 244 </t>
  </si>
  <si>
    <t>Государственная поддержка закупки контейнеров для раздельного накопления твердых коммунальных отходов</t>
  </si>
  <si>
    <t xml:space="preserve">328 0503 795G252690 000 </t>
  </si>
  <si>
    <t xml:space="preserve">328 0503 795G252690 244 </t>
  </si>
  <si>
    <t>Инициативный проект ”Монтаж линии освещения с присоединением к действующей линии освещения вдоль пешеходной дорожки по ул. Жданова до МБОУ СОШ № 33”</t>
  </si>
  <si>
    <t xml:space="preserve">328 0503 7994100000 000 </t>
  </si>
  <si>
    <t xml:space="preserve">328 0503 7994104100 000 </t>
  </si>
  <si>
    <t xml:space="preserve">328 0503 7994104100 244 </t>
  </si>
  <si>
    <t xml:space="preserve">328 0503 7994199600 000 </t>
  </si>
  <si>
    <t xml:space="preserve">328 0503 7994199600 244 </t>
  </si>
  <si>
    <t xml:space="preserve">328 0503 79941S9600 000 </t>
  </si>
  <si>
    <t xml:space="preserve">328 0503 79941S9600 244 </t>
  </si>
  <si>
    <t>Инициативный проект ”Благоустройство пешеходной зоны по бульвару Луначарского вдоль домов 3, 5, 7”</t>
  </si>
  <si>
    <t xml:space="preserve">328 0503 7994200000 000 </t>
  </si>
  <si>
    <t xml:space="preserve">328 0503 7994204200 000 </t>
  </si>
  <si>
    <t xml:space="preserve">328 0503 7994204200 244 </t>
  </si>
  <si>
    <t xml:space="preserve">328 0503 7994299600 000 </t>
  </si>
  <si>
    <t xml:space="preserve">328 0503 7994299600 244 </t>
  </si>
  <si>
    <t xml:space="preserve">328 0503 79942S9600 000 </t>
  </si>
  <si>
    <t xml:space="preserve">328 0503 79942S9600 244 </t>
  </si>
  <si>
    <t>Инициативный проект ”Восстановление наружного (уличного) освещения ул. Береговая пос. Метлино”</t>
  </si>
  <si>
    <t xml:space="preserve">328 0503 7994300000 000 </t>
  </si>
  <si>
    <t xml:space="preserve">328 0503 7994304300 000 </t>
  </si>
  <si>
    <t xml:space="preserve">328 0503 7994304300 244 </t>
  </si>
  <si>
    <t xml:space="preserve">328 0503 7994399600 000 </t>
  </si>
  <si>
    <t xml:space="preserve">328 0503 7994399600 244 </t>
  </si>
  <si>
    <t xml:space="preserve">328 0503 79943S9600 000 </t>
  </si>
  <si>
    <t xml:space="preserve">328 0503 79943S9600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</si>
  <si>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</si>
  <si>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</si>
  <si>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</si>
  <si>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</si>
  <si>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</si>
  <si>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</si>
  <si>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</si>
  <si>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</si>
  <si>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</si>
  <si>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</si>
  <si>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</si>
  <si>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 xml:space="preserve">328 0505 7900002040 853 </t>
  </si>
  <si>
    <t xml:space="preserve">328 0505 7900010115 000 </t>
  </si>
  <si>
    <t xml:space="preserve">328 0505 7900010115 244 </t>
  </si>
  <si>
    <t xml:space="preserve">328 0505 7900010119 000 </t>
  </si>
  <si>
    <t xml:space="preserve">328 0505 7900010119 121 </t>
  </si>
  <si>
    <t xml:space="preserve">328 0505 7900010119 129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</si>
  <si>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</si>
  <si>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</si>
  <si>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</si>
  <si>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</si>
  <si>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328 0505 7901002900 112 </t>
  </si>
  <si>
    <t xml:space="preserve">328 0505 7901002900 119 </t>
  </si>
  <si>
    <t xml:space="preserve">328 0505 7901002900 244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</si>
  <si>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</si>
  <si>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</si>
  <si>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</si>
  <si>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</si>
  <si>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</si>
  <si>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</si>
  <si>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</si>
  <si>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</si>
  <si>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</si>
  <si>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</si>
  <si>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</si>
  <si>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</si>
  <si>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</si>
  <si>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 xml:space="preserve">328 0505 7901010115 000 </t>
  </si>
  <si>
    <t xml:space="preserve">328 0505 7901010115 111 </t>
  </si>
  <si>
    <t xml:space="preserve">328 0505 7901010115 119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</si>
  <si>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</si>
  <si>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</si>
  <si>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</si>
  <si>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</si>
  <si>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</si>
  <si>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328 0505 7951300000 000 </t>
  </si>
  <si>
    <t xml:space="preserve">328 0505 7951302000 000 </t>
  </si>
  <si>
    <t xml:space="preserve">328 0505 7951302000 244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</si>
  <si>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</si>
  <si>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</si>
  <si>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</si>
  <si>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328 0505 7952200800 000 </t>
  </si>
  <si>
    <t xml:space="preserve">328 0505 7952200800 414 </t>
  </si>
  <si>
    <t xml:space="preserve">328 0505 7952201000 000 </t>
  </si>
  <si>
    <t xml:space="preserve">328 0505 7952201000 243 </t>
  </si>
  <si>
    <t xml:space="preserve">328 0505 7952201100 000 </t>
  </si>
  <si>
    <t xml:space="preserve">328 0505 7952201100 414 </t>
  </si>
  <si>
    <t xml:space="preserve">328 0505 7952201200 000 </t>
  </si>
  <si>
    <t xml:space="preserve">328 0505 7952201200 243 </t>
  </si>
  <si>
    <t xml:space="preserve">328 0505 7952201400 000 </t>
  </si>
  <si>
    <t xml:space="preserve">328 0505 7952201400 243 </t>
  </si>
  <si>
    <t xml:space="preserve">328 0505 7952201500 000 </t>
  </si>
  <si>
    <t xml:space="preserve">328 0505 7952201500 243 </t>
  </si>
  <si>
    <t xml:space="preserve">328 0505 7952201600 000 </t>
  </si>
  <si>
    <t xml:space="preserve">328 0505 7952201600 243 </t>
  </si>
  <si>
    <t xml:space="preserve">328 0505 7952201700 000 </t>
  </si>
  <si>
    <t xml:space="preserve">328 0505 7952201700 243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</si>
  <si>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</si>
  <si>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328 0505 7952216010 000 </t>
  </si>
  <si>
    <t xml:space="preserve">328 0505 7952216010 243 </t>
  </si>
  <si>
    <t xml:space="preserve">328 0505 79522S6010 000 </t>
  </si>
  <si>
    <t xml:space="preserve">328 0505 79522S6010 243 </t>
  </si>
  <si>
    <t>Строительство и реконструкция (модернизация) объектов питьевого водоснабжения</t>
  </si>
  <si>
    <t xml:space="preserve">328 0505 795F552430 000 </t>
  </si>
  <si>
    <t xml:space="preserve">328 0505 795F552430 414 </t>
  </si>
  <si>
    <t xml:space="preserve">328 0600 0000000000 000 </t>
  </si>
  <si>
    <t xml:space="preserve">328 0605 0000000000 000 </t>
  </si>
  <si>
    <t xml:space="preserve">328 0605 7951400000 000 </t>
  </si>
  <si>
    <t xml:space="preserve">328 0605 7951466000 000 </t>
  </si>
  <si>
    <t xml:space="preserve">328 0605 7951466000 244 </t>
  </si>
  <si>
    <t>Муниципальная программа "Оздоровление экологической обстановки на территории Озерского городского округа" на 2020 год и на плановый период 2021 и 2022 годов</t>
  </si>
  <si>
    <t xml:space="preserve">328 0605 795G100000 000 </t>
  </si>
  <si>
    <t>Рекультивация земельных участков, нарушенных размещением твердых коммунальных отходов и ликвидация объектов накопления экологического вреда</t>
  </si>
  <si>
    <t xml:space="preserve">328 0605 795G143030 000 </t>
  </si>
  <si>
    <t xml:space="preserve">328 0605 795G143030 244 </t>
  </si>
  <si>
    <t xml:space="preserve">328 0605 795G1S3030 000 </t>
  </si>
  <si>
    <t xml:space="preserve">328 0605 795G1S3030 244 </t>
  </si>
  <si>
    <t xml:space="preserve">328 1100 0000000000 000 </t>
  </si>
  <si>
    <t xml:space="preserve">328 1105 0000000000 000 </t>
  </si>
  <si>
    <t xml:space="preserve">328 1105 7952200000 000 </t>
  </si>
  <si>
    <t xml:space="preserve">328 1105 7952200500 000 </t>
  </si>
  <si>
    <t xml:space="preserve">328 1105 7952200500 414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</si>
  <si>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</si>
  <si>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</si>
  <si>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</si>
  <si>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</si>
  <si>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</si>
  <si>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</si>
  <si>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</si>
  <si>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</si>
  <si>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</si>
  <si>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</si>
  <si>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</si>
  <si>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331 0113 7900002040 831 </t>
  </si>
  <si>
    <t xml:space="preserve">331 0113 7900002040 851 </t>
  </si>
  <si>
    <t xml:space="preserve">331 0113 7900002040 852 </t>
  </si>
  <si>
    <t xml:space="preserve">331 0113 7900010119 000 </t>
  </si>
  <si>
    <t xml:space="preserve">331 0113 7900010119 121 </t>
  </si>
  <si>
    <t xml:space="preserve">331 0113 7900010119 129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</si>
  <si>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</si>
  <si>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</si>
  <si>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</si>
  <si>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</si>
  <si>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331 0113 7901409000 852 </t>
  </si>
  <si>
    <t xml:space="preserve">331 0113 7990000000 000 </t>
  </si>
  <si>
    <t xml:space="preserve">331 0113 7990054690 000 </t>
  </si>
  <si>
    <t xml:space="preserve">331 0113 7990054690 244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</si>
  <si>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</si>
  <si>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</si>
  <si>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</si>
  <si>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</si>
  <si>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</si>
  <si>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</si>
  <si>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</si>
  <si>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 xml:space="preserve">331 0401 7901210117 000 </t>
  </si>
  <si>
    <t xml:space="preserve">331 0401 7901210117 611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</si>
  <si>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</si>
  <si>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</si>
  <si>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</si>
  <si>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</si>
  <si>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</si>
  <si>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</si>
  <si>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</si>
  <si>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</si>
  <si>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</si>
  <si>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</si>
  <si>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</si>
  <si>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</si>
  <si>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331 0407 7901110116 000 </t>
  </si>
  <si>
    <t xml:space="preserve">331 0407 7901110116 111 </t>
  </si>
  <si>
    <t xml:space="preserve">331 0407 7901110116 119 </t>
  </si>
  <si>
    <t xml:space="preserve">331 0412 0000000000 000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</si>
  <si>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"Многофункциональный центр предоставления государственных и муниципальных услуг"</t>
  </si>
  <si>
    <t xml:space="preserve">331 0412 7901300000 000 </t>
  </si>
  <si>
    <t>Субсидии на иные цели</t>
  </si>
  <si>
    <t xml:space="preserve">331 0412 7901309820 000 </t>
  </si>
  <si>
    <t xml:space="preserve">331 0412 7901309820 612 </t>
  </si>
  <si>
    <t xml:space="preserve">331 0412 7950400000 000 </t>
  </si>
  <si>
    <t xml:space="preserve">331 0412 7950440030 000 </t>
  </si>
  <si>
    <t xml:space="preserve">331 0412 7950440030 244 </t>
  </si>
  <si>
    <t>Оказание поддержки садоводческим некоммерческим товариществам</t>
  </si>
  <si>
    <t xml:space="preserve">331 0412 7950461060 000 </t>
  </si>
  <si>
    <t xml:space="preserve">331 0412 7950461060 631 </t>
  </si>
  <si>
    <t xml:space="preserve">331 0412 79504S1060 000 </t>
  </si>
  <si>
    <t xml:space="preserve">331 0412 79504S1060 631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</si>
  <si>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</si>
  <si>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</si>
  <si>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</si>
  <si>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</si>
  <si>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</si>
  <si>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</si>
  <si>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</si>
  <si>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</si>
  <si>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</si>
  <si>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</si>
  <si>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</si>
  <si>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</si>
  <si>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</si>
  <si>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</si>
  <si>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</si>
  <si>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</si>
  <si>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</si>
  <si>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</si>
  <si>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</si>
  <si>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</si>
  <si>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</si>
  <si>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</si>
  <si>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</si>
  <si>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</si>
  <si>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</si>
  <si>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</si>
  <si>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</si>
  <si>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</si>
  <si>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</si>
  <si>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</si>
  <si>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</si>
  <si>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</si>
  <si>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</si>
  <si>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>Муниципальная программа "Формирование современной городской среды в Озерском городском округе"</t>
  </si>
  <si>
    <t xml:space="preserve">340 0503 7950800000 000 </t>
  </si>
  <si>
    <t>Финнасовое обеспечение муниципальной программы</t>
  </si>
  <si>
    <t xml:space="preserve">340 0503 7950813300 000 </t>
  </si>
  <si>
    <t xml:space="preserve">340 0503 7950813300 811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</si>
  <si>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</si>
  <si>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</si>
  <si>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</si>
  <si>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</si>
  <si>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</si>
  <si>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Инициативный проект "Организация на дворовой территории многоквартирного жилого дома по адресу г. Озерск, ул. Дзержинского, д.59 спортивно-игрового комплекса «Надежда»"</t>
  </si>
  <si>
    <t xml:space="preserve">340 0503 7991100000 000 </t>
  </si>
  <si>
    <t xml:space="preserve">340 0503 7991101100 000 </t>
  </si>
  <si>
    <t xml:space="preserve">340 0503 7991101100 244 </t>
  </si>
  <si>
    <t xml:space="preserve">340 0503 7991199600 000 </t>
  </si>
  <si>
    <t xml:space="preserve">340 0503 7991199600 244 </t>
  </si>
  <si>
    <t xml:space="preserve">340 0503 79911S9600 000 </t>
  </si>
  <si>
    <t xml:space="preserve">340 0503 79911S9600 244 </t>
  </si>
  <si>
    <t>Инициативный проект "Ремонт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Метлино"</t>
  </si>
  <si>
    <t xml:space="preserve">340 0503 7991300000 000 </t>
  </si>
  <si>
    <t xml:space="preserve">340 0503 7991301300 000 </t>
  </si>
  <si>
    <t xml:space="preserve">340 0503 7991301300 244 </t>
  </si>
  <si>
    <t xml:space="preserve">340 0503 7991399600 000 </t>
  </si>
  <si>
    <t xml:space="preserve">340 0503 7991399600 244 </t>
  </si>
  <si>
    <t xml:space="preserve">340 0503 79913S9600 000 </t>
  </si>
  <si>
    <t xml:space="preserve">340 0503 79913S9600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</si>
  <si>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</si>
  <si>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</si>
  <si>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</si>
  <si>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</si>
  <si>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</si>
  <si>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</si>
  <si>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</si>
  <si>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 xml:space="preserve">340 0505 7900010119 000 </t>
  </si>
  <si>
    <t xml:space="preserve">340 0505 7900010119 121 </t>
  </si>
  <si>
    <t xml:space="preserve">340 0505 7900010119 129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</si>
  <si>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</si>
  <si>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</si>
  <si>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</si>
  <si>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</si>
  <si>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340 0505 7900910118 000 </t>
  </si>
  <si>
    <t xml:space="preserve">340 0505 7900910118 611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</si>
  <si>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</si>
  <si>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</si>
  <si>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</si>
  <si>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</si>
  <si>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</si>
  <si>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</si>
  <si>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</si>
  <si>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</si>
  <si>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</si>
  <si>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340 0505 7951310118 000 </t>
  </si>
  <si>
    <t xml:space="preserve">340 0505 7951310118 612 </t>
  </si>
  <si>
    <t xml:space="preserve">340 0505 7951900000 000 </t>
  </si>
  <si>
    <t xml:space="preserve">340 0505 7951902990 000 </t>
  </si>
  <si>
    <t xml:space="preserve">340 0505 7951902990 244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</si>
  <si>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</si>
  <si>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</si>
  <si>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</si>
  <si>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</si>
  <si>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</si>
  <si>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</si>
  <si>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</si>
  <si>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340 1003 0000000000 000 </t>
  </si>
  <si>
    <t xml:space="preserve">340 1003 7950600000 000 </t>
  </si>
  <si>
    <t>Предоставление молодым семьям - участникам подпрограммы дополнительных социальных выплат при рождении (усыновлении) одного ребенка</t>
  </si>
  <si>
    <t xml:space="preserve">340 1003 7950614080 000 </t>
  </si>
  <si>
    <t>Субсидии гражданам на приобретение жилья</t>
  </si>
  <si>
    <t xml:space="preserve">340 1003 7950614080 322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</si>
  <si>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</si>
  <si>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</si>
  <si>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</si>
  <si>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</si>
  <si>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</si>
  <si>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</si>
  <si>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</si>
  <si>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</si>
  <si>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</si>
  <si>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</si>
  <si>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</si>
  <si>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</si>
  <si>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</si>
  <si>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</si>
  <si>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</si>
  <si>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</si>
  <si>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</si>
  <si>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</si>
  <si>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</si>
  <si>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</si>
  <si>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</si>
  <si>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</si>
  <si>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</si>
  <si>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</si>
  <si>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</si>
  <si>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</si>
  <si>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</si>
  <si>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</si>
  <si>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</si>
  <si>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</si>
  <si>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</si>
  <si>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</si>
  <si>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</si>
  <si>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</si>
  <si>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</si>
  <si>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</si>
  <si>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</si>
  <si>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</si>
  <si>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</si>
  <si>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</si>
  <si>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</si>
  <si>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</si>
  <si>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</si>
  <si>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</si>
  <si>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</si>
  <si>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</si>
  <si>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</si>
  <si>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</si>
  <si>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</si>
  <si>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</si>
  <si>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</si>
  <si>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</si>
  <si>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</si>
  <si>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</si>
  <si>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</si>
  <si>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</si>
  <si>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</si>
  <si>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</si>
  <si>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</si>
  <si>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</si>
  <si>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</si>
  <si>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</si>
  <si>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</si>
  <si>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</si>
  <si>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</si>
  <si>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</si>
  <si>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</si>
  <si>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</si>
  <si>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</si>
  <si>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</si>
  <si>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</si>
  <si>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</si>
  <si>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</si>
  <si>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</si>
  <si>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</si>
  <si>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</si>
  <si>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</si>
  <si>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</si>
  <si>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</si>
  <si>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</si>
  <si>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</si>
  <si>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</si>
  <si>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</si>
  <si>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</si>
  <si>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</si>
  <si>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</si>
  <si>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</si>
  <si>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</si>
  <si>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"18" января  2022  г.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</si>
  <si>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</si>
  <si>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</si>
  <si>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</si>
  <si>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</si>
  <si>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</si>
  <si>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</si>
  <si>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</si>
  <si>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</si>
  <si>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</si>
  <si>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</si>
  <si>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</si>
  <si>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</si>
  <si>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</si>
  <si>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</si>
  <si>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</si>
  <si>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</si>
  <si>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</si>
  <si>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</si>
  <si>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</si>
  <si>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</si>
  <si>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</si>
  <si>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000 10806000010000110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</si>
  <si>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</si>
  <si>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</si>
  <si>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</si>
  <si>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</si>
  <si>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</si>
  <si>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</si>
  <si>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000 11105010000000120</t>
  </si>
  <si>
    <t>000 11105020000000120</t>
  </si>
  <si>
    <t>000 11105030000000120</t>
  </si>
  <si>
    <t>000 11105300000000120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</si>
  <si>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</si>
  <si>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</si>
  <si>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</si>
  <si>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</si>
  <si>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</si>
  <si>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000 11413000000000000</t>
  </si>
  <si>
    <t>000 11601080010000140</t>
  </si>
  <si>
    <t>000 11601100010000140</t>
  </si>
  <si>
    <t>000 11601130010000140</t>
  </si>
  <si>
    <t>000 11601140010000140</t>
  </si>
  <si>
    <t>000 11601170010000140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</si>
  <si>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</si>
  <si>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</si>
  <si>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</si>
  <si>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</si>
  <si>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</si>
  <si>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</si>
  <si>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</si>
  <si>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</si>
  <si>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</si>
  <si>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</si>
  <si>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</si>
  <si>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</si>
  <si>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</si>
  <si>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000 20225243000000150</t>
  </si>
  <si>
    <t>000 20225243040000150</t>
  </si>
  <si>
    <t>000 20225269000000150</t>
  </si>
  <si>
    <t>000 20225269040000150</t>
  </si>
  <si>
    <t>000 20225304000000150</t>
  </si>
  <si>
    <t>000 20225497000000150</t>
  </si>
  <si>
    <t>000 20225497040000150</t>
  </si>
  <si>
    <t>000 20225517000000150</t>
  </si>
  <si>
    <t>000 20225517040000150</t>
  </si>
  <si>
    <t>000 20225555000000150</t>
  </si>
  <si>
    <t>000 20225555040000150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</si>
  <si>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</si>
  <si>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</si>
  <si>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</si>
  <si>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</si>
  <si>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</si>
  <si>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</si>
  <si>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</si>
  <si>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</si>
  <si>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</si>
  <si>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</si>
  <si>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</si>
  <si>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</si>
  <si>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</si>
  <si>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</si>
  <si>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</si>
  <si>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</si>
  <si>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</si>
  <si>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</si>
  <si>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000 20235280000000150</t>
  </si>
  <si>
    <t>000 20235280040000150</t>
  </si>
  <si>
    <t>000 20235380000000150</t>
  </si>
  <si>
    <t>000 20235380040000150</t>
  </si>
  <si>
    <t>000 20235469000000150</t>
  </si>
  <si>
    <t>000 20235469040000150</t>
  </si>
  <si>
    <t>000 20235930000000150</t>
  </si>
  <si>
    <t>000 20235930040000150</t>
  </si>
  <si>
    <t>000 20239001000000150</t>
  </si>
  <si>
    <t>000 20239001040000150</t>
  </si>
  <si>
    <t>000 20239999000000150</t>
  </si>
  <si>
    <t>000 20239999040000150</t>
  </si>
  <si>
    <t>000 20245303000000150</t>
  </si>
  <si>
    <t>000 20245303040000150</t>
  </si>
  <si>
    <t>000 20700000000000000</t>
  </si>
  <si>
    <t>000 20704000040000150</t>
  </si>
  <si>
    <t>000 20704050040000150</t>
  </si>
  <si>
    <t>312 21804010040000150</t>
  </si>
  <si>
    <t>75743000</t>
  </si>
  <si>
    <t>Периодичность: месячная,квартальная,годовая</t>
  </si>
  <si>
    <t>на 01 января 2022 г.</t>
  </si>
  <si>
    <t>000 11105320000000120</t>
  </si>
  <si>
    <t>000 11705000000000180</t>
  </si>
  <si>
    <t>000 20225304040000150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</si>
</sst>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wrapText="1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" fontId="1" fillId="0" borderId="19" xfId="0" applyNumberFormat="1" applyFont="1" applyBorder="1" applyAlignment="1" applyProtection="1">
      <alignment horizontal="right"/>
      <protection/>
    </xf>
    <xf numFmtId="4" fontId="1" fillId="0" borderId="12" xfId="0" applyNumberFormat="1" applyFont="1" applyBorder="1" applyAlignment="1" applyProtection="1">
      <alignment horizontal="right"/>
      <protection/>
    </xf>
    <xf numFmtId="4" fontId="1" fillId="0" borderId="13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center" wrapText="1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49" fontId="1" fillId="0" borderId="33" xfId="52" applyNumberFormat="1" applyFont="1" applyBorder="1" applyAlignment="1">
      <alignment horizontal="left" vertical="center" wrapText="1"/>
      <protection/>
    </xf>
    <xf numFmtId="49" fontId="5" fillId="0" borderId="34" xfId="52" applyNumberFormat="1" applyFont="1" applyBorder="1" applyAlignment="1">
      <alignment horizontal="center" wrapText="1"/>
      <protection/>
    </xf>
    <xf numFmtId="49" fontId="1" fillId="0" borderId="35" xfId="52" applyNumberFormat="1" applyFont="1" applyBorder="1" applyAlignment="1">
      <alignment horizontal="center" wrapText="1"/>
      <protection/>
    </xf>
    <xf numFmtId="4" fontId="1" fillId="0" borderId="35" xfId="52" applyNumberFormat="1" applyFont="1" applyBorder="1" applyAlignment="1">
      <alignment horizontal="right"/>
      <protection/>
    </xf>
    <xf numFmtId="4" fontId="1" fillId="0" borderId="36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2" fillId="0" borderId="37" xfId="52" applyNumberFormat="1" applyFont="1" applyBorder="1" applyAlignment="1">
      <alignment horizontal="left" vertical="center" wrapText="1"/>
      <protection/>
    </xf>
    <xf numFmtId="49" fontId="4" fillId="0" borderId="38" xfId="52" applyNumberFormat="1" applyFont="1" applyBorder="1" applyAlignment="1">
      <alignment horizontal="center" wrapText="1"/>
      <protection/>
    </xf>
    <xf numFmtId="49" fontId="2" fillId="0" borderId="26" xfId="52" applyNumberFormat="1" applyFont="1" applyBorder="1" applyAlignment="1">
      <alignment horizontal="center" wrapText="1"/>
      <protection/>
    </xf>
    <xf numFmtId="4" fontId="2" fillId="0" borderId="26" xfId="52" applyNumberFormat="1" applyFont="1" applyBorder="1" applyAlignment="1">
      <alignment horizontal="right"/>
      <protection/>
    </xf>
    <xf numFmtId="4" fontId="2" fillId="0" borderId="27" xfId="52" applyNumberFormat="1" applyFont="1" applyBorder="1" applyAlignment="1">
      <alignment horizontal="right"/>
      <protection/>
    </xf>
    <xf numFmtId="49" fontId="1" fillId="0" borderId="37" xfId="52" applyNumberFormat="1" applyFont="1" applyBorder="1" applyAlignment="1">
      <alignment horizontal="left" vertical="center" wrapText="1"/>
      <protection/>
    </xf>
    <xf numFmtId="49" fontId="5" fillId="0" borderId="38" xfId="52" applyNumberFormat="1" applyFont="1" applyBorder="1" applyAlignment="1">
      <alignment horizontal="center" wrapText="1"/>
      <protection/>
    </xf>
    <xf numFmtId="49" fontId="1" fillId="0" borderId="26" xfId="52" applyNumberFormat="1" applyFont="1" applyBorder="1" applyAlignment="1">
      <alignment horizontal="center" wrapText="1"/>
      <protection/>
    </xf>
    <xf numFmtId="4" fontId="1" fillId="0" borderId="26" xfId="52" applyNumberFormat="1" applyFont="1" applyBorder="1" applyAlignment="1">
      <alignment horizontal="right"/>
      <protection/>
    </xf>
    <xf numFmtId="4" fontId="1" fillId="0" borderId="27" xfId="52" applyNumberFormat="1" applyFont="1" applyBorder="1" applyAlignment="1">
      <alignment horizontal="right"/>
      <protection/>
    </xf>
    <xf numFmtId="49" fontId="1" fillId="0" borderId="27" xfId="52" applyNumberFormat="1" applyFont="1" applyFill="1" applyBorder="1" applyAlignment="1">
      <alignment horizontal="right"/>
      <protection/>
    </xf>
    <xf numFmtId="49" fontId="2" fillId="0" borderId="37" xfId="52" applyNumberFormat="1" applyFont="1" applyFill="1" applyBorder="1" applyAlignment="1">
      <alignment horizontal="left" vertical="center" wrapText="1"/>
      <protection/>
    </xf>
    <xf numFmtId="0" fontId="6" fillId="0" borderId="39" xfId="52" applyFont="1" applyBorder="1" applyAlignment="1" applyProtection="1">
      <alignment horizontal="center" wrapText="1"/>
      <protection locked="0"/>
    </xf>
    <xf numFmtId="0" fontId="7" fillId="0" borderId="40" xfId="52" applyFont="1" applyBorder="1" applyAlignment="1" applyProtection="1">
      <alignment horizontal="center" wrapText="1"/>
      <protection locked="0"/>
    </xf>
    <xf numFmtId="0" fontId="6" fillId="0" borderId="41" xfId="52" applyFont="1" applyBorder="1" applyAlignment="1" applyProtection="1">
      <alignment horizontal="center" wrapText="1"/>
      <protection locked="0"/>
    </xf>
    <xf numFmtId="0" fontId="7" fillId="0" borderId="42" xfId="52" applyFont="1" applyBorder="1" applyAlignment="1" applyProtection="1">
      <alignment horizontal="center" wrapText="1"/>
      <protection locked="0"/>
    </xf>
    <xf numFmtId="174" fontId="2" fillId="0" borderId="37" xfId="52" applyNumberFormat="1" applyFont="1" applyBorder="1" applyAlignment="1">
      <alignment horizontal="left" vertical="center" wrapText="1"/>
      <protection/>
    </xf>
    <xf numFmtId="4" fontId="2" fillId="0" borderId="27" xfId="52" applyNumberFormat="1" applyFont="1" applyBorder="1" applyAlignment="1">
      <alignment horizontal="center"/>
      <protection/>
    </xf>
    <xf numFmtId="49" fontId="2" fillId="0" borderId="43" xfId="52" applyNumberFormat="1" applyFont="1" applyBorder="1" applyAlignment="1">
      <alignment horizontal="left" vertical="center" wrapText="1"/>
      <protection/>
    </xf>
    <xf numFmtId="49" fontId="4" fillId="0" borderId="14" xfId="52" applyNumberFormat="1" applyFont="1" applyBorder="1" applyAlignment="1">
      <alignment horizontal="center" wrapText="1"/>
      <protection/>
    </xf>
    <xf numFmtId="49" fontId="2" fillId="0" borderId="15" xfId="52" applyNumberFormat="1" applyFont="1" applyBorder="1" applyAlignment="1">
      <alignment horizontal="center" wrapText="1"/>
      <protection/>
    </xf>
    <xf numFmtId="4" fontId="2" fillId="0" borderId="15" xfId="52" applyNumberFormat="1" applyFont="1" applyBorder="1" applyAlignment="1">
      <alignment horizontal="right"/>
      <protection/>
    </xf>
    <xf numFmtId="4" fontId="2" fillId="0" borderId="17" xfId="52" applyNumberFormat="1" applyFont="1" applyBorder="1" applyAlignment="1">
      <alignment horizontal="center"/>
      <protection/>
    </xf>
    <xf numFmtId="0" fontId="4" fillId="0" borderId="0" xfId="52" applyFont="1">
      <alignment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center" vertical="center" wrapText="1"/>
      <protection/>
    </xf>
    <xf numFmtId="49" fontId="2" fillId="0" borderId="44" xfId="52" applyNumberFormat="1" applyFont="1" applyBorder="1" applyAlignment="1">
      <alignment horizontal="center" vertical="center" wrapText="1"/>
      <protection/>
    </xf>
    <xf numFmtId="4" fontId="2" fillId="0" borderId="0" xfId="52" applyNumberFormat="1" applyFont="1" applyBorder="1" applyAlignment="1">
      <alignment horizontal="right" vertical="center"/>
      <protection/>
    </xf>
    <xf numFmtId="4" fontId="2" fillId="0" borderId="44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49" fontId="2" fillId="0" borderId="0" xfId="52" applyNumberFormat="1" applyFont="1">
      <alignment/>
      <protection/>
    </xf>
    <xf numFmtId="49" fontId="2" fillId="0" borderId="0" xfId="52" applyNumberFormat="1" applyFont="1" applyAlignment="1">
      <alignment horizontal="center"/>
      <protection/>
    </xf>
    <xf numFmtId="0" fontId="2" fillId="0" borderId="0" xfId="52" applyFont="1" applyBorder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45" xfId="0" applyNumberFormat="1" applyFont="1" applyFill="1" applyBorder="1" applyAlignment="1" applyProtection="1">
      <alignment horizontal="centerContinuous"/>
      <protection/>
    </xf>
    <xf numFmtId="172" fontId="2" fillId="0" borderId="46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48" xfId="0" applyNumberFormat="1" applyFont="1" applyFill="1" applyBorder="1" applyAlignment="1" applyProtection="1">
      <alignment horizontal="centerContinuous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 wrapText="1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" fontId="2" fillId="0" borderId="26" xfId="0" applyNumberFormat="1" applyFont="1" applyFill="1" applyBorder="1" applyAlignment="1" applyProtection="1">
      <alignment horizontal="right"/>
      <protection/>
    </xf>
    <xf numFmtId="4" fontId="2" fillId="0" borderId="24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center" wrapText="1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23" xfId="0" applyNumberFormat="1" applyFont="1" applyFill="1" applyBorder="1" applyAlignment="1" applyProtection="1">
      <alignment horizontal="right"/>
      <protection/>
    </xf>
    <xf numFmtId="49" fontId="2" fillId="0" borderId="50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0" fontId="2" fillId="0" borderId="51" xfId="0" applyFont="1" applyFill="1" applyBorder="1" applyAlignment="1" applyProtection="1">
      <alignment horizontal="left"/>
      <protection/>
    </xf>
    <xf numFmtId="0" fontId="2" fillId="0" borderId="52" xfId="0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171" fontId="2" fillId="0" borderId="0" xfId="60" applyFont="1" applyFill="1" applyBorder="1" applyAlignment="1" applyProtection="1">
      <alignment horizontal="left"/>
      <protection/>
    </xf>
    <xf numFmtId="171" fontId="2" fillId="0" borderId="0" xfId="60" applyFont="1" applyFill="1" applyBorder="1" applyAlignment="1" applyProtection="1">
      <alignment/>
      <protection/>
    </xf>
    <xf numFmtId="49" fontId="4" fillId="0" borderId="53" xfId="0" applyNumberFormat="1" applyFont="1" applyFill="1" applyBorder="1" applyAlignment="1" applyProtection="1">
      <alignment horizontal="left" wrapText="1"/>
      <protection/>
    </xf>
    <xf numFmtId="49" fontId="4" fillId="0" borderId="54" xfId="0" applyNumberFormat="1" applyFont="1" applyFill="1" applyBorder="1" applyAlignment="1" applyProtection="1">
      <alignment horizontal="left" wrapText="1"/>
      <protection/>
    </xf>
    <xf numFmtId="49" fontId="4" fillId="0" borderId="55" xfId="0" applyNumberFormat="1" applyFont="1" applyFill="1" applyBorder="1" applyAlignment="1" applyProtection="1">
      <alignment horizontal="left" wrapText="1"/>
      <protection/>
    </xf>
    <xf numFmtId="173" fontId="4" fillId="0" borderId="55" xfId="0" applyNumberFormat="1" applyFont="1" applyFill="1" applyBorder="1" applyAlignment="1" applyProtection="1">
      <alignment horizontal="left" wrapText="1"/>
      <protection/>
    </xf>
    <xf numFmtId="49" fontId="5" fillId="0" borderId="55" xfId="0" applyNumberFormat="1" applyFont="1" applyBorder="1" applyAlignment="1" applyProtection="1">
      <alignment horizontal="left" wrapText="1"/>
      <protection/>
    </xf>
    <xf numFmtId="0" fontId="4" fillId="0" borderId="54" xfId="0" applyFont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 horizontal="left" wrapText="1"/>
      <protection/>
    </xf>
    <xf numFmtId="173" fontId="4" fillId="0" borderId="53" xfId="0" applyNumberFormat="1" applyFont="1" applyBorder="1" applyAlignment="1" applyProtection="1">
      <alignment horizontal="left" wrapText="1"/>
      <protection/>
    </xf>
    <xf numFmtId="0" fontId="4" fillId="0" borderId="56" xfId="0" applyFont="1" applyBorder="1" applyAlignment="1" applyProtection="1">
      <alignment/>
      <protection/>
    </xf>
    <xf numFmtId="49" fontId="4" fillId="0" borderId="27" xfId="0" applyNumberFormat="1" applyFont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49" fontId="2" fillId="0" borderId="57" xfId="0" applyNumberFormat="1" applyFont="1" applyFill="1" applyBorder="1" applyAlignment="1" applyProtection="1">
      <alignment horizontal="center" vertical="center" wrapText="1"/>
      <protection/>
    </xf>
    <xf numFmtId="49" fontId="2" fillId="0" borderId="5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49" fontId="2" fillId="0" borderId="6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44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wrapText="1"/>
      <protection/>
    </xf>
    <xf numFmtId="49" fontId="2" fillId="0" borderId="5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/>
      <protection/>
    </xf>
    <xf numFmtId="49" fontId="2" fillId="0" borderId="58" xfId="0" applyNumberFormat="1" applyFont="1" applyBorder="1" applyAlignment="1" applyProtection="1">
      <alignment horizontal="center" vertical="center"/>
      <protection/>
    </xf>
    <xf numFmtId="49" fontId="4" fillId="0" borderId="0" xfId="52" applyNumberFormat="1" applyFont="1" applyAlignment="1">
      <alignment horizontal="right"/>
      <protection/>
    </xf>
    <xf numFmtId="0" fontId="5" fillId="0" borderId="0" xfId="52" applyFont="1" applyBorder="1" applyAlignment="1">
      <alignment horizontal="center"/>
      <protection/>
    </xf>
    <xf numFmtId="0" fontId="4" fillId="0" borderId="59" xfId="52" applyFont="1" applyBorder="1" applyAlignment="1">
      <alignment horizontal="center" vertical="center" wrapText="1"/>
      <protection/>
    </xf>
    <xf numFmtId="0" fontId="4" fillId="0" borderId="60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57" xfId="52" applyFont="1" applyBorder="1" applyAlignment="1">
      <alignment horizontal="center" vertical="center" wrapText="1"/>
      <protection/>
    </xf>
    <xf numFmtId="0" fontId="4" fillId="0" borderId="5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62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49" fontId="4" fillId="0" borderId="57" xfId="52" applyNumberFormat="1" applyFont="1" applyBorder="1" applyAlignment="1">
      <alignment horizontal="center" vertical="center" wrapText="1"/>
      <protection/>
    </xf>
    <xf numFmtId="49" fontId="4" fillId="0" borderId="58" xfId="52" applyNumberFormat="1" applyFont="1" applyBorder="1" applyAlignment="1">
      <alignment horizontal="center" vertical="center" wrapText="1"/>
      <protection/>
    </xf>
    <xf numFmtId="49" fontId="4" fillId="0" borderId="19" xfId="52" applyNumberFormat="1" applyFont="1" applyBorder="1" applyAlignment="1">
      <alignment horizontal="center" vertical="center" wrapText="1"/>
      <protection/>
    </xf>
    <xf numFmtId="49" fontId="4" fillId="0" borderId="61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0"/>
  <sheetViews>
    <sheetView showGridLines="0" zoomScale="90" zoomScaleNormal="90" zoomScalePageLayoutView="0" workbookViewId="0" topLeftCell="A1">
      <selection activeCell="E378" sqref="E378:E379"/>
    </sheetView>
  </sheetViews>
  <sheetFormatPr defaultColWidth="9.140625" defaultRowHeight="12.75" customHeight="1"/>
  <cols>
    <col min="1" max="1" width="49.57421875" style="90" customWidth="1"/>
    <col min="2" max="2" width="8.00390625" style="90" customWidth="1"/>
    <col min="3" max="3" width="27.7109375" style="90" customWidth="1"/>
    <col min="4" max="4" width="21.00390625" style="90" customWidth="1"/>
    <col min="5" max="6" width="18.7109375" style="90" customWidth="1"/>
    <col min="7" max="16384" width="8.8515625" style="90" customWidth="1"/>
  </cols>
  <sheetData>
    <row r="1" spans="1:6" ht="13.5">
      <c r="A1" s="136"/>
      <c r="B1" s="136"/>
      <c r="C1" s="136"/>
      <c r="D1" s="136"/>
      <c r="E1" s="89"/>
      <c r="F1" s="89"/>
    </row>
    <row r="2" spans="1:6" ht="18" customHeight="1" thickBot="1">
      <c r="A2" s="136" t="s">
        <v>0</v>
      </c>
      <c r="B2" s="136"/>
      <c r="C2" s="136"/>
      <c r="D2" s="136"/>
      <c r="E2" s="91"/>
      <c r="F2" s="92" t="s">
        <v>1</v>
      </c>
    </row>
    <row r="3" spans="1:6" ht="13.5">
      <c r="A3" s="93"/>
      <c r="B3" s="93"/>
      <c r="C3" s="93"/>
      <c r="D3" s="124"/>
      <c r="E3" s="94" t="s">
        <v>2</v>
      </c>
      <c r="F3" s="95" t="s">
        <v>3</v>
      </c>
    </row>
    <row r="4" spans="1:6" ht="13.5">
      <c r="A4" s="149" t="s">
        <v>2060</v>
      </c>
      <c r="B4" s="149"/>
      <c r="C4" s="149"/>
      <c r="D4" s="149"/>
      <c r="E4" s="91" t="s">
        <v>4</v>
      </c>
      <c r="F4" s="96">
        <v>44562</v>
      </c>
    </row>
    <row r="5" spans="1:6" ht="13.5">
      <c r="A5" s="149" t="s">
        <v>6</v>
      </c>
      <c r="B5" s="149"/>
      <c r="C5" s="149"/>
      <c r="D5" s="149"/>
      <c r="E5" s="91" t="s">
        <v>6</v>
      </c>
      <c r="F5" s="96" t="s">
        <v>7</v>
      </c>
    </row>
    <row r="6" spans="1:6" ht="13.5">
      <c r="A6" s="97"/>
      <c r="B6" s="97"/>
      <c r="C6" s="97"/>
      <c r="D6" s="125"/>
      <c r="E6" s="91" t="s">
        <v>8</v>
      </c>
      <c r="F6" s="98" t="s">
        <v>18</v>
      </c>
    </row>
    <row r="7" spans="1:6" ht="26.25" customHeight="1">
      <c r="A7" s="93" t="s">
        <v>9</v>
      </c>
      <c r="B7" s="150" t="s">
        <v>15</v>
      </c>
      <c r="C7" s="151"/>
      <c r="D7" s="151"/>
      <c r="E7" s="91" t="s">
        <v>10</v>
      </c>
      <c r="F7" s="98" t="s">
        <v>19</v>
      </c>
    </row>
    <row r="8" spans="1:6" ht="13.5" customHeight="1">
      <c r="A8" s="93" t="s">
        <v>11</v>
      </c>
      <c r="B8" s="152" t="s">
        <v>16</v>
      </c>
      <c r="C8" s="152"/>
      <c r="D8" s="152"/>
      <c r="E8" s="91" t="s">
        <v>12</v>
      </c>
      <c r="F8" s="99" t="s">
        <v>2058</v>
      </c>
    </row>
    <row r="9" spans="1:6" ht="13.5">
      <c r="A9" s="93" t="s">
        <v>2059</v>
      </c>
      <c r="B9" s="93"/>
      <c r="C9" s="93"/>
      <c r="D9" s="125"/>
      <c r="E9" s="91"/>
      <c r="F9" s="100"/>
    </row>
    <row r="10" spans="1:6" ht="14.25" thickBot="1">
      <c r="A10" s="93" t="s">
        <v>17</v>
      </c>
      <c r="B10" s="93"/>
      <c r="C10" s="101"/>
      <c r="D10" s="125"/>
      <c r="E10" s="91" t="s">
        <v>13</v>
      </c>
      <c r="F10" s="102" t="s">
        <v>14</v>
      </c>
    </row>
    <row r="11" spans="1:6" ht="20.25" customHeight="1" thickBot="1">
      <c r="A11" s="136" t="s">
        <v>20</v>
      </c>
      <c r="B11" s="136"/>
      <c r="C11" s="136"/>
      <c r="D11" s="136"/>
      <c r="E11" s="87"/>
      <c r="F11" s="88"/>
    </row>
    <row r="12" spans="1:6" ht="3.75" customHeight="1">
      <c r="A12" s="143" t="s">
        <v>21</v>
      </c>
      <c r="B12" s="137" t="s">
        <v>22</v>
      </c>
      <c r="C12" s="137" t="s">
        <v>23</v>
      </c>
      <c r="D12" s="140" t="s">
        <v>24</v>
      </c>
      <c r="E12" s="140" t="s">
        <v>25</v>
      </c>
      <c r="F12" s="146" t="s">
        <v>26</v>
      </c>
    </row>
    <row r="13" spans="1:6" ht="3" customHeight="1">
      <c r="A13" s="144"/>
      <c r="B13" s="138"/>
      <c r="C13" s="138"/>
      <c r="D13" s="141"/>
      <c r="E13" s="141"/>
      <c r="F13" s="147"/>
    </row>
    <row r="14" spans="1:6" ht="3" customHeight="1">
      <c r="A14" s="144"/>
      <c r="B14" s="138"/>
      <c r="C14" s="138"/>
      <c r="D14" s="141"/>
      <c r="E14" s="141"/>
      <c r="F14" s="147"/>
    </row>
    <row r="15" spans="1:6" ht="3" customHeight="1">
      <c r="A15" s="144"/>
      <c r="B15" s="138"/>
      <c r="C15" s="138"/>
      <c r="D15" s="141"/>
      <c r="E15" s="141"/>
      <c r="F15" s="147"/>
    </row>
    <row r="16" spans="1:6" ht="3" customHeight="1">
      <c r="A16" s="144"/>
      <c r="B16" s="138"/>
      <c r="C16" s="138"/>
      <c r="D16" s="141"/>
      <c r="E16" s="141"/>
      <c r="F16" s="147"/>
    </row>
    <row r="17" spans="1:6" ht="3" customHeight="1">
      <c r="A17" s="144"/>
      <c r="B17" s="138"/>
      <c r="C17" s="138"/>
      <c r="D17" s="141"/>
      <c r="E17" s="141"/>
      <c r="F17" s="147"/>
    </row>
    <row r="18" spans="1:6" ht="23.25" customHeight="1">
      <c r="A18" s="145"/>
      <c r="B18" s="139"/>
      <c r="C18" s="139"/>
      <c r="D18" s="142"/>
      <c r="E18" s="142"/>
      <c r="F18" s="148"/>
    </row>
    <row r="19" spans="1:6" ht="12" customHeight="1">
      <c r="A19" s="103">
        <v>1</v>
      </c>
      <c r="B19" s="104">
        <v>2</v>
      </c>
      <c r="C19" s="105">
        <v>3</v>
      </c>
      <c r="D19" s="106" t="s">
        <v>27</v>
      </c>
      <c r="E19" s="107" t="s">
        <v>28</v>
      </c>
      <c r="F19" s="108" t="s">
        <v>29</v>
      </c>
    </row>
    <row r="20" spans="1:6" ht="13.5">
      <c r="A20" s="126" t="s">
        <v>30</v>
      </c>
      <c r="B20" s="109" t="s">
        <v>31</v>
      </c>
      <c r="C20" s="110" t="s">
        <v>32</v>
      </c>
      <c r="D20" s="111">
        <v>4456505341.15</v>
      </c>
      <c r="E20" s="112">
        <v>4512043144.84</v>
      </c>
      <c r="F20" s="111" t="str">
        <f>IF(OR(D20="-",IF(E20="-",0,E20)&gt;=IF(D20="-",0,D20)),"-",IF(D20="-",0,D20)-IF(E20="-",0,E20))</f>
        <v>-</v>
      </c>
    </row>
    <row r="21" spans="1:6" ht="13.5">
      <c r="A21" s="127" t="s">
        <v>33</v>
      </c>
      <c r="B21" s="113"/>
      <c r="C21" s="114"/>
      <c r="D21" s="115"/>
      <c r="E21" s="115"/>
      <c r="F21" s="116"/>
    </row>
    <row r="22" spans="1:6" ht="13.5">
      <c r="A22" s="128" t="s">
        <v>34</v>
      </c>
      <c r="B22" s="117" t="s">
        <v>31</v>
      </c>
      <c r="C22" s="118" t="s">
        <v>35</v>
      </c>
      <c r="D22" s="119">
        <v>844313275.25</v>
      </c>
      <c r="E22" s="119">
        <v>921370188.48</v>
      </c>
      <c r="F22" s="120" t="str">
        <f aca="true" t="shared" si="0" ref="F22:F85">IF(OR(D22="-",IF(E22="-",0,E22)&gt;=IF(D22="-",0,D22)),"-",IF(D22="-",0,D22)-IF(E22="-",0,E22))</f>
        <v>-</v>
      </c>
    </row>
    <row r="23" spans="1:6" ht="13.5">
      <c r="A23" s="128" t="s">
        <v>36</v>
      </c>
      <c r="B23" s="117" t="s">
        <v>31</v>
      </c>
      <c r="C23" s="118" t="s">
        <v>1955</v>
      </c>
      <c r="D23" s="119">
        <v>555966667</v>
      </c>
      <c r="E23" s="119">
        <v>580006270.41</v>
      </c>
      <c r="F23" s="120" t="str">
        <f t="shared" si="0"/>
        <v>-</v>
      </c>
    </row>
    <row r="24" spans="1:6" ht="13.5">
      <c r="A24" s="128" t="s">
        <v>37</v>
      </c>
      <c r="B24" s="117" t="s">
        <v>31</v>
      </c>
      <c r="C24" s="118" t="s">
        <v>1956</v>
      </c>
      <c r="D24" s="119">
        <v>555966667</v>
      </c>
      <c r="E24" s="119">
        <v>580006270.41</v>
      </c>
      <c r="F24" s="120" t="str">
        <f t="shared" si="0"/>
        <v>-</v>
      </c>
    </row>
    <row r="25" spans="1:6" ht="66">
      <c r="A25" s="129" t="s">
        <v>38</v>
      </c>
      <c r="B25" s="117" t="s">
        <v>31</v>
      </c>
      <c r="C25" s="118" t="s">
        <v>39</v>
      </c>
      <c r="D25" s="119" t="s">
        <v>42</v>
      </c>
      <c r="E25" s="119">
        <v>563232803.42</v>
      </c>
      <c r="F25" s="120" t="str">
        <f t="shared" si="0"/>
        <v>-</v>
      </c>
    </row>
    <row r="26" spans="1:6" ht="92.25">
      <c r="A26" s="129" t="s">
        <v>40</v>
      </c>
      <c r="B26" s="117" t="s">
        <v>31</v>
      </c>
      <c r="C26" s="118" t="s">
        <v>41</v>
      </c>
      <c r="D26" s="119" t="s">
        <v>42</v>
      </c>
      <c r="E26" s="119">
        <v>562195255.59</v>
      </c>
      <c r="F26" s="120" t="str">
        <f t="shared" si="0"/>
        <v>-</v>
      </c>
    </row>
    <row r="27" spans="1:6" ht="78.75">
      <c r="A27" s="129" t="s">
        <v>43</v>
      </c>
      <c r="B27" s="117" t="s">
        <v>31</v>
      </c>
      <c r="C27" s="118" t="s">
        <v>44</v>
      </c>
      <c r="D27" s="119" t="s">
        <v>42</v>
      </c>
      <c r="E27" s="119">
        <v>407151.57</v>
      </c>
      <c r="F27" s="120" t="str">
        <f t="shared" si="0"/>
        <v>-</v>
      </c>
    </row>
    <row r="28" spans="1:6" ht="105">
      <c r="A28" s="129" t="s">
        <v>45</v>
      </c>
      <c r="B28" s="117" t="s">
        <v>31</v>
      </c>
      <c r="C28" s="118" t="s">
        <v>46</v>
      </c>
      <c r="D28" s="119" t="s">
        <v>42</v>
      </c>
      <c r="E28" s="119">
        <v>630408.25</v>
      </c>
      <c r="F28" s="120" t="str">
        <f t="shared" si="0"/>
        <v>-</v>
      </c>
    </row>
    <row r="29" spans="1:6" ht="105">
      <c r="A29" s="129" t="s">
        <v>47</v>
      </c>
      <c r="B29" s="117" t="s">
        <v>31</v>
      </c>
      <c r="C29" s="118" t="s">
        <v>48</v>
      </c>
      <c r="D29" s="119" t="s">
        <v>42</v>
      </c>
      <c r="E29" s="119">
        <v>-11.99</v>
      </c>
      <c r="F29" s="120" t="str">
        <f t="shared" si="0"/>
        <v>-</v>
      </c>
    </row>
    <row r="30" spans="1:6" ht="105">
      <c r="A30" s="129" t="s">
        <v>49</v>
      </c>
      <c r="B30" s="117" t="s">
        <v>31</v>
      </c>
      <c r="C30" s="118" t="s">
        <v>50</v>
      </c>
      <c r="D30" s="119" t="s">
        <v>42</v>
      </c>
      <c r="E30" s="119">
        <v>1342904.98</v>
      </c>
      <c r="F30" s="120" t="str">
        <f t="shared" si="0"/>
        <v>-</v>
      </c>
    </row>
    <row r="31" spans="1:6" ht="132">
      <c r="A31" s="129" t="s">
        <v>51</v>
      </c>
      <c r="B31" s="117" t="s">
        <v>31</v>
      </c>
      <c r="C31" s="118" t="s">
        <v>52</v>
      </c>
      <c r="D31" s="119" t="s">
        <v>42</v>
      </c>
      <c r="E31" s="119">
        <v>1329344.62</v>
      </c>
      <c r="F31" s="120" t="str">
        <f t="shared" si="0"/>
        <v>-</v>
      </c>
    </row>
    <row r="32" spans="1:6" ht="118.5">
      <c r="A32" s="129" t="s">
        <v>53</v>
      </c>
      <c r="B32" s="117" t="s">
        <v>31</v>
      </c>
      <c r="C32" s="118" t="s">
        <v>54</v>
      </c>
      <c r="D32" s="119" t="s">
        <v>42</v>
      </c>
      <c r="E32" s="119">
        <v>6434.51</v>
      </c>
      <c r="F32" s="120" t="str">
        <f t="shared" si="0"/>
        <v>-</v>
      </c>
    </row>
    <row r="33" spans="1:6" ht="132">
      <c r="A33" s="129" t="s">
        <v>55</v>
      </c>
      <c r="B33" s="117" t="s">
        <v>31</v>
      </c>
      <c r="C33" s="118" t="s">
        <v>56</v>
      </c>
      <c r="D33" s="119" t="s">
        <v>42</v>
      </c>
      <c r="E33" s="119">
        <v>7125.85</v>
      </c>
      <c r="F33" s="120" t="str">
        <f t="shared" si="0"/>
        <v>-</v>
      </c>
    </row>
    <row r="34" spans="1:6" ht="39">
      <c r="A34" s="128" t="s">
        <v>57</v>
      </c>
      <c r="B34" s="117" t="s">
        <v>31</v>
      </c>
      <c r="C34" s="118" t="s">
        <v>58</v>
      </c>
      <c r="D34" s="119" t="s">
        <v>42</v>
      </c>
      <c r="E34" s="119">
        <v>4855068.77</v>
      </c>
      <c r="F34" s="120" t="str">
        <f t="shared" si="0"/>
        <v>-</v>
      </c>
    </row>
    <row r="35" spans="1:6" ht="66">
      <c r="A35" s="128" t="s">
        <v>59</v>
      </c>
      <c r="B35" s="117" t="s">
        <v>31</v>
      </c>
      <c r="C35" s="118" t="s">
        <v>60</v>
      </c>
      <c r="D35" s="119" t="s">
        <v>42</v>
      </c>
      <c r="E35" s="119">
        <v>4580054.99</v>
      </c>
      <c r="F35" s="120" t="str">
        <f t="shared" si="0"/>
        <v>-</v>
      </c>
    </row>
    <row r="36" spans="1:6" ht="52.5">
      <c r="A36" s="128" t="s">
        <v>61</v>
      </c>
      <c r="B36" s="117" t="s">
        <v>31</v>
      </c>
      <c r="C36" s="118" t="s">
        <v>62</v>
      </c>
      <c r="D36" s="119" t="s">
        <v>42</v>
      </c>
      <c r="E36" s="119">
        <v>323856.96</v>
      </c>
      <c r="F36" s="120" t="str">
        <f t="shared" si="0"/>
        <v>-</v>
      </c>
    </row>
    <row r="37" spans="1:6" ht="78.75">
      <c r="A37" s="128" t="s">
        <v>63</v>
      </c>
      <c r="B37" s="117" t="s">
        <v>31</v>
      </c>
      <c r="C37" s="118" t="s">
        <v>64</v>
      </c>
      <c r="D37" s="119" t="s">
        <v>42</v>
      </c>
      <c r="E37" s="119">
        <v>21400.02</v>
      </c>
      <c r="F37" s="120" t="str">
        <f t="shared" si="0"/>
        <v>-</v>
      </c>
    </row>
    <row r="38" spans="1:6" ht="78.75">
      <c r="A38" s="129" t="s">
        <v>65</v>
      </c>
      <c r="B38" s="117" t="s">
        <v>31</v>
      </c>
      <c r="C38" s="118" t="s">
        <v>66</v>
      </c>
      <c r="D38" s="119" t="s">
        <v>42</v>
      </c>
      <c r="E38" s="119">
        <v>-70243.2</v>
      </c>
      <c r="F38" s="120" t="str">
        <f t="shared" si="0"/>
        <v>-</v>
      </c>
    </row>
    <row r="39" spans="1:6" ht="78.75">
      <c r="A39" s="129" t="s">
        <v>67</v>
      </c>
      <c r="B39" s="117" t="s">
        <v>31</v>
      </c>
      <c r="C39" s="118" t="s">
        <v>68</v>
      </c>
      <c r="D39" s="119" t="s">
        <v>42</v>
      </c>
      <c r="E39" s="119">
        <v>3469297.01</v>
      </c>
      <c r="F39" s="120" t="str">
        <f t="shared" si="0"/>
        <v>-</v>
      </c>
    </row>
    <row r="40" spans="1:6" ht="118.5">
      <c r="A40" s="129" t="s">
        <v>69</v>
      </c>
      <c r="B40" s="117" t="s">
        <v>31</v>
      </c>
      <c r="C40" s="118" t="s">
        <v>70</v>
      </c>
      <c r="D40" s="119" t="s">
        <v>42</v>
      </c>
      <c r="E40" s="119">
        <v>3468661.21</v>
      </c>
      <c r="F40" s="120" t="str">
        <f t="shared" si="0"/>
        <v>-</v>
      </c>
    </row>
    <row r="41" spans="1:6" ht="92.25">
      <c r="A41" s="129" t="s">
        <v>71</v>
      </c>
      <c r="B41" s="117" t="s">
        <v>31</v>
      </c>
      <c r="C41" s="118" t="s">
        <v>72</v>
      </c>
      <c r="D41" s="119" t="s">
        <v>42</v>
      </c>
      <c r="E41" s="119">
        <v>635.8</v>
      </c>
      <c r="F41" s="120" t="str">
        <f t="shared" si="0"/>
        <v>-</v>
      </c>
    </row>
    <row r="42" spans="1:6" ht="39">
      <c r="A42" s="128" t="s">
        <v>73</v>
      </c>
      <c r="B42" s="117" t="s">
        <v>31</v>
      </c>
      <c r="C42" s="118" t="s">
        <v>74</v>
      </c>
      <c r="D42" s="119" t="s">
        <v>42</v>
      </c>
      <c r="E42" s="119">
        <v>7106196.23</v>
      </c>
      <c r="F42" s="120" t="str">
        <f t="shared" si="0"/>
        <v>-</v>
      </c>
    </row>
    <row r="43" spans="1:6" ht="66">
      <c r="A43" s="128" t="s">
        <v>75</v>
      </c>
      <c r="B43" s="117" t="s">
        <v>31</v>
      </c>
      <c r="C43" s="118" t="s">
        <v>76</v>
      </c>
      <c r="D43" s="119" t="s">
        <v>42</v>
      </c>
      <c r="E43" s="119">
        <v>7089996.38</v>
      </c>
      <c r="F43" s="120" t="str">
        <f t="shared" si="0"/>
        <v>-</v>
      </c>
    </row>
    <row r="44" spans="1:6" ht="52.5">
      <c r="A44" s="128" t="s">
        <v>77</v>
      </c>
      <c r="B44" s="117" t="s">
        <v>31</v>
      </c>
      <c r="C44" s="118" t="s">
        <v>78</v>
      </c>
      <c r="D44" s="119" t="s">
        <v>42</v>
      </c>
      <c r="E44" s="119">
        <v>16199.85</v>
      </c>
      <c r="F44" s="120" t="str">
        <f t="shared" si="0"/>
        <v>-</v>
      </c>
    </row>
    <row r="45" spans="1:6" ht="39">
      <c r="A45" s="128" t="s">
        <v>79</v>
      </c>
      <c r="B45" s="117" t="s">
        <v>31</v>
      </c>
      <c r="C45" s="118" t="s">
        <v>1957</v>
      </c>
      <c r="D45" s="119">
        <v>11929206</v>
      </c>
      <c r="E45" s="119">
        <v>12158539.22</v>
      </c>
      <c r="F45" s="120" t="str">
        <f t="shared" si="0"/>
        <v>-</v>
      </c>
    </row>
    <row r="46" spans="1:6" ht="26.25">
      <c r="A46" s="128" t="s">
        <v>80</v>
      </c>
      <c r="B46" s="117" t="s">
        <v>31</v>
      </c>
      <c r="C46" s="118" t="s">
        <v>1958</v>
      </c>
      <c r="D46" s="119">
        <v>11929206</v>
      </c>
      <c r="E46" s="119">
        <v>12158539.22</v>
      </c>
      <c r="F46" s="120" t="str">
        <f t="shared" si="0"/>
        <v>-</v>
      </c>
    </row>
    <row r="47" spans="1:6" ht="66">
      <c r="A47" s="128" t="s">
        <v>81</v>
      </c>
      <c r="B47" s="117" t="s">
        <v>31</v>
      </c>
      <c r="C47" s="118" t="s">
        <v>1959</v>
      </c>
      <c r="D47" s="119" t="s">
        <v>42</v>
      </c>
      <c r="E47" s="119">
        <v>5613106.2</v>
      </c>
      <c r="F47" s="120" t="str">
        <f t="shared" si="0"/>
        <v>-</v>
      </c>
    </row>
    <row r="48" spans="1:6" ht="105">
      <c r="A48" s="129" t="s">
        <v>82</v>
      </c>
      <c r="B48" s="117" t="s">
        <v>31</v>
      </c>
      <c r="C48" s="118" t="s">
        <v>83</v>
      </c>
      <c r="D48" s="119" t="s">
        <v>42</v>
      </c>
      <c r="E48" s="119">
        <v>5613106.2</v>
      </c>
      <c r="F48" s="120" t="str">
        <f t="shared" si="0"/>
        <v>-</v>
      </c>
    </row>
    <row r="49" spans="1:6" ht="78.75">
      <c r="A49" s="129" t="s">
        <v>84</v>
      </c>
      <c r="B49" s="117" t="s">
        <v>31</v>
      </c>
      <c r="C49" s="118" t="s">
        <v>1960</v>
      </c>
      <c r="D49" s="119" t="s">
        <v>42</v>
      </c>
      <c r="E49" s="119">
        <v>39475.48</v>
      </c>
      <c r="F49" s="120" t="str">
        <f t="shared" si="0"/>
        <v>-</v>
      </c>
    </row>
    <row r="50" spans="1:6" ht="118.5">
      <c r="A50" s="129" t="s">
        <v>85</v>
      </c>
      <c r="B50" s="117" t="s">
        <v>31</v>
      </c>
      <c r="C50" s="118" t="s">
        <v>86</v>
      </c>
      <c r="D50" s="119" t="s">
        <v>42</v>
      </c>
      <c r="E50" s="119">
        <v>39475.48</v>
      </c>
      <c r="F50" s="120" t="str">
        <f t="shared" si="0"/>
        <v>-</v>
      </c>
    </row>
    <row r="51" spans="1:6" ht="66">
      <c r="A51" s="128" t="s">
        <v>87</v>
      </c>
      <c r="B51" s="117" t="s">
        <v>31</v>
      </c>
      <c r="C51" s="118" t="s">
        <v>1961</v>
      </c>
      <c r="D51" s="119" t="s">
        <v>42</v>
      </c>
      <c r="E51" s="119">
        <v>7463136.25</v>
      </c>
      <c r="F51" s="120" t="str">
        <f t="shared" si="0"/>
        <v>-</v>
      </c>
    </row>
    <row r="52" spans="1:6" ht="105">
      <c r="A52" s="129" t="s">
        <v>88</v>
      </c>
      <c r="B52" s="117" t="s">
        <v>31</v>
      </c>
      <c r="C52" s="118" t="s">
        <v>89</v>
      </c>
      <c r="D52" s="119" t="s">
        <v>42</v>
      </c>
      <c r="E52" s="119">
        <v>7463136.25</v>
      </c>
      <c r="F52" s="120" t="str">
        <f t="shared" si="0"/>
        <v>-</v>
      </c>
    </row>
    <row r="53" spans="1:6" ht="66">
      <c r="A53" s="128" t="s">
        <v>90</v>
      </c>
      <c r="B53" s="117" t="s">
        <v>31</v>
      </c>
      <c r="C53" s="118" t="s">
        <v>1962</v>
      </c>
      <c r="D53" s="119" t="s">
        <v>42</v>
      </c>
      <c r="E53" s="119">
        <v>-957178.71</v>
      </c>
      <c r="F53" s="120" t="str">
        <f t="shared" si="0"/>
        <v>-</v>
      </c>
    </row>
    <row r="54" spans="1:6" ht="105">
      <c r="A54" s="129" t="s">
        <v>91</v>
      </c>
      <c r="B54" s="117" t="s">
        <v>31</v>
      </c>
      <c r="C54" s="118" t="s">
        <v>92</v>
      </c>
      <c r="D54" s="119" t="s">
        <v>42</v>
      </c>
      <c r="E54" s="119">
        <v>-957178.71</v>
      </c>
      <c r="F54" s="120" t="str">
        <f t="shared" si="0"/>
        <v>-</v>
      </c>
    </row>
    <row r="55" spans="1:6" ht="13.5">
      <c r="A55" s="128" t="s">
        <v>93</v>
      </c>
      <c r="B55" s="117" t="s">
        <v>31</v>
      </c>
      <c r="C55" s="118" t="s">
        <v>1963</v>
      </c>
      <c r="D55" s="119">
        <v>126738821.66</v>
      </c>
      <c r="E55" s="119">
        <v>160999145.86</v>
      </c>
      <c r="F55" s="120" t="str">
        <f t="shared" si="0"/>
        <v>-</v>
      </c>
    </row>
    <row r="56" spans="1:6" ht="26.25">
      <c r="A56" s="128" t="s">
        <v>94</v>
      </c>
      <c r="B56" s="117" t="s">
        <v>31</v>
      </c>
      <c r="C56" s="118" t="s">
        <v>1964</v>
      </c>
      <c r="D56" s="119">
        <v>121201821.66</v>
      </c>
      <c r="E56" s="119">
        <v>146362547.78</v>
      </c>
      <c r="F56" s="120" t="str">
        <f t="shared" si="0"/>
        <v>-</v>
      </c>
    </row>
    <row r="57" spans="1:6" ht="26.25">
      <c r="A57" s="128" t="s">
        <v>95</v>
      </c>
      <c r="B57" s="117" t="s">
        <v>31</v>
      </c>
      <c r="C57" s="118" t="s">
        <v>1965</v>
      </c>
      <c r="D57" s="119" t="s">
        <v>42</v>
      </c>
      <c r="E57" s="119">
        <v>117334678.45</v>
      </c>
      <c r="F57" s="120" t="str">
        <f t="shared" si="0"/>
        <v>-</v>
      </c>
    </row>
    <row r="58" spans="1:6" ht="26.25">
      <c r="A58" s="128" t="s">
        <v>95</v>
      </c>
      <c r="B58" s="117" t="s">
        <v>31</v>
      </c>
      <c r="C58" s="118" t="s">
        <v>96</v>
      </c>
      <c r="D58" s="119" t="s">
        <v>42</v>
      </c>
      <c r="E58" s="119">
        <v>117353274.04</v>
      </c>
      <c r="F58" s="120" t="str">
        <f t="shared" si="0"/>
        <v>-</v>
      </c>
    </row>
    <row r="59" spans="1:6" ht="39">
      <c r="A59" s="128" t="s">
        <v>97</v>
      </c>
      <c r="B59" s="117" t="s">
        <v>31</v>
      </c>
      <c r="C59" s="118" t="s">
        <v>98</v>
      </c>
      <c r="D59" s="119" t="s">
        <v>42</v>
      </c>
      <c r="E59" s="119">
        <v>-18595.59</v>
      </c>
      <c r="F59" s="120" t="str">
        <f t="shared" si="0"/>
        <v>-</v>
      </c>
    </row>
    <row r="60" spans="1:6" ht="39">
      <c r="A60" s="128" t="s">
        <v>99</v>
      </c>
      <c r="B60" s="117" t="s">
        <v>31</v>
      </c>
      <c r="C60" s="118" t="s">
        <v>1966</v>
      </c>
      <c r="D60" s="119" t="s">
        <v>42</v>
      </c>
      <c r="E60" s="119">
        <v>29026075.48</v>
      </c>
      <c r="F60" s="120" t="str">
        <f t="shared" si="0"/>
        <v>-</v>
      </c>
    </row>
    <row r="61" spans="1:6" ht="66">
      <c r="A61" s="128" t="s">
        <v>100</v>
      </c>
      <c r="B61" s="117" t="s">
        <v>31</v>
      </c>
      <c r="C61" s="118" t="s">
        <v>101</v>
      </c>
      <c r="D61" s="119" t="s">
        <v>42</v>
      </c>
      <c r="E61" s="119">
        <v>29027000.66</v>
      </c>
      <c r="F61" s="120" t="str">
        <f t="shared" si="0"/>
        <v>-</v>
      </c>
    </row>
    <row r="62" spans="1:6" ht="52.5">
      <c r="A62" s="128" t="s">
        <v>102</v>
      </c>
      <c r="B62" s="117" t="s">
        <v>31</v>
      </c>
      <c r="C62" s="118" t="s">
        <v>103</v>
      </c>
      <c r="D62" s="119" t="s">
        <v>42</v>
      </c>
      <c r="E62" s="119">
        <v>-925.18</v>
      </c>
      <c r="F62" s="120" t="str">
        <f t="shared" si="0"/>
        <v>-</v>
      </c>
    </row>
    <row r="63" spans="1:6" ht="39">
      <c r="A63" s="128" t="s">
        <v>104</v>
      </c>
      <c r="B63" s="117" t="s">
        <v>31</v>
      </c>
      <c r="C63" s="118" t="s">
        <v>105</v>
      </c>
      <c r="D63" s="119" t="s">
        <v>42</v>
      </c>
      <c r="E63" s="119">
        <v>1793.85</v>
      </c>
      <c r="F63" s="120" t="str">
        <f t="shared" si="0"/>
        <v>-</v>
      </c>
    </row>
    <row r="64" spans="1:6" ht="66">
      <c r="A64" s="128" t="s">
        <v>106</v>
      </c>
      <c r="B64" s="117" t="s">
        <v>31</v>
      </c>
      <c r="C64" s="118" t="s">
        <v>107</v>
      </c>
      <c r="D64" s="119" t="s">
        <v>42</v>
      </c>
      <c r="E64" s="119">
        <v>-5979.6</v>
      </c>
      <c r="F64" s="120" t="str">
        <f t="shared" si="0"/>
        <v>-</v>
      </c>
    </row>
    <row r="65" spans="1:6" ht="52.5">
      <c r="A65" s="128" t="s">
        <v>108</v>
      </c>
      <c r="B65" s="117" t="s">
        <v>31</v>
      </c>
      <c r="C65" s="118" t="s">
        <v>109</v>
      </c>
      <c r="D65" s="119" t="s">
        <v>42</v>
      </c>
      <c r="E65" s="119">
        <v>7773.45</v>
      </c>
      <c r="F65" s="120" t="str">
        <f t="shared" si="0"/>
        <v>-</v>
      </c>
    </row>
    <row r="66" spans="1:6" ht="26.25">
      <c r="A66" s="128" t="s">
        <v>110</v>
      </c>
      <c r="B66" s="117" t="s">
        <v>31</v>
      </c>
      <c r="C66" s="118" t="s">
        <v>1967</v>
      </c>
      <c r="D66" s="119">
        <v>3000000</v>
      </c>
      <c r="E66" s="119">
        <v>5469257.82</v>
      </c>
      <c r="F66" s="120" t="str">
        <f t="shared" si="0"/>
        <v>-</v>
      </c>
    </row>
    <row r="67" spans="1:6" ht="26.25">
      <c r="A67" s="128" t="s">
        <v>110</v>
      </c>
      <c r="B67" s="117" t="s">
        <v>31</v>
      </c>
      <c r="C67" s="118" t="s">
        <v>111</v>
      </c>
      <c r="D67" s="119" t="s">
        <v>42</v>
      </c>
      <c r="E67" s="119">
        <v>5558952.46</v>
      </c>
      <c r="F67" s="120" t="str">
        <f t="shared" si="0"/>
        <v>-</v>
      </c>
    </row>
    <row r="68" spans="1:6" ht="52.5">
      <c r="A68" s="128" t="s">
        <v>112</v>
      </c>
      <c r="B68" s="117" t="s">
        <v>31</v>
      </c>
      <c r="C68" s="118" t="s">
        <v>113</v>
      </c>
      <c r="D68" s="119" t="s">
        <v>42</v>
      </c>
      <c r="E68" s="119">
        <v>5507507.79</v>
      </c>
      <c r="F68" s="120" t="str">
        <f t="shared" si="0"/>
        <v>-</v>
      </c>
    </row>
    <row r="69" spans="1:6" ht="26.25">
      <c r="A69" s="128" t="s">
        <v>114</v>
      </c>
      <c r="B69" s="117" t="s">
        <v>31</v>
      </c>
      <c r="C69" s="118" t="s">
        <v>115</v>
      </c>
      <c r="D69" s="119" t="s">
        <v>42</v>
      </c>
      <c r="E69" s="119">
        <v>33022.78</v>
      </c>
      <c r="F69" s="120" t="str">
        <f t="shared" si="0"/>
        <v>-</v>
      </c>
    </row>
    <row r="70" spans="1:6" ht="52.5">
      <c r="A70" s="128" t="s">
        <v>116</v>
      </c>
      <c r="B70" s="117" t="s">
        <v>31</v>
      </c>
      <c r="C70" s="118" t="s">
        <v>117</v>
      </c>
      <c r="D70" s="119" t="s">
        <v>42</v>
      </c>
      <c r="E70" s="119">
        <v>18421.89</v>
      </c>
      <c r="F70" s="120" t="str">
        <f t="shared" si="0"/>
        <v>-</v>
      </c>
    </row>
    <row r="71" spans="1:6" ht="39">
      <c r="A71" s="128" t="s">
        <v>118</v>
      </c>
      <c r="B71" s="117" t="s">
        <v>31</v>
      </c>
      <c r="C71" s="118" t="s">
        <v>119</v>
      </c>
      <c r="D71" s="119" t="s">
        <v>42</v>
      </c>
      <c r="E71" s="119">
        <v>-89694.64</v>
      </c>
      <c r="F71" s="120" t="str">
        <f t="shared" si="0"/>
        <v>-</v>
      </c>
    </row>
    <row r="72" spans="1:6" ht="66">
      <c r="A72" s="128" t="s">
        <v>120</v>
      </c>
      <c r="B72" s="117" t="s">
        <v>31</v>
      </c>
      <c r="C72" s="118" t="s">
        <v>121</v>
      </c>
      <c r="D72" s="119" t="s">
        <v>42</v>
      </c>
      <c r="E72" s="119">
        <v>-85334.58</v>
      </c>
      <c r="F72" s="120" t="str">
        <f t="shared" si="0"/>
        <v>-</v>
      </c>
    </row>
    <row r="73" spans="1:6" ht="39">
      <c r="A73" s="128" t="s">
        <v>122</v>
      </c>
      <c r="B73" s="117" t="s">
        <v>31</v>
      </c>
      <c r="C73" s="118" t="s">
        <v>123</v>
      </c>
      <c r="D73" s="119" t="s">
        <v>42</v>
      </c>
      <c r="E73" s="119">
        <v>-4270.06</v>
      </c>
      <c r="F73" s="120" t="str">
        <f t="shared" si="0"/>
        <v>-</v>
      </c>
    </row>
    <row r="74" spans="1:6" ht="66">
      <c r="A74" s="128" t="s">
        <v>124</v>
      </c>
      <c r="B74" s="117" t="s">
        <v>31</v>
      </c>
      <c r="C74" s="118" t="s">
        <v>125</v>
      </c>
      <c r="D74" s="119" t="s">
        <v>42</v>
      </c>
      <c r="E74" s="119">
        <v>-90</v>
      </c>
      <c r="F74" s="120" t="str">
        <f t="shared" si="0"/>
        <v>-</v>
      </c>
    </row>
    <row r="75" spans="1:6" ht="13.5">
      <c r="A75" s="128" t="s">
        <v>126</v>
      </c>
      <c r="B75" s="117" t="s">
        <v>31</v>
      </c>
      <c r="C75" s="118" t="s">
        <v>1968</v>
      </c>
      <c r="D75" s="119">
        <v>15000</v>
      </c>
      <c r="E75" s="119">
        <v>56911.21</v>
      </c>
      <c r="F75" s="120" t="str">
        <f t="shared" si="0"/>
        <v>-</v>
      </c>
    </row>
    <row r="76" spans="1:6" ht="13.5">
      <c r="A76" s="128" t="s">
        <v>126</v>
      </c>
      <c r="B76" s="117" t="s">
        <v>31</v>
      </c>
      <c r="C76" s="118" t="s">
        <v>127</v>
      </c>
      <c r="D76" s="119" t="s">
        <v>42</v>
      </c>
      <c r="E76" s="119">
        <v>56911.21</v>
      </c>
      <c r="F76" s="120" t="str">
        <f t="shared" si="0"/>
        <v>-</v>
      </c>
    </row>
    <row r="77" spans="1:6" ht="39">
      <c r="A77" s="128" t="s">
        <v>128</v>
      </c>
      <c r="B77" s="117" t="s">
        <v>31</v>
      </c>
      <c r="C77" s="118" t="s">
        <v>129</v>
      </c>
      <c r="D77" s="119" t="s">
        <v>42</v>
      </c>
      <c r="E77" s="119">
        <v>53667</v>
      </c>
      <c r="F77" s="120" t="str">
        <f t="shared" si="0"/>
        <v>-</v>
      </c>
    </row>
    <row r="78" spans="1:6" ht="26.25">
      <c r="A78" s="128" t="s">
        <v>130</v>
      </c>
      <c r="B78" s="117" t="s">
        <v>31</v>
      </c>
      <c r="C78" s="118" t="s">
        <v>131</v>
      </c>
      <c r="D78" s="119" t="s">
        <v>42</v>
      </c>
      <c r="E78" s="119">
        <v>2744.21</v>
      </c>
      <c r="F78" s="120" t="str">
        <f t="shared" si="0"/>
        <v>-</v>
      </c>
    </row>
    <row r="79" spans="1:6" ht="39">
      <c r="A79" s="128" t="s">
        <v>132</v>
      </c>
      <c r="B79" s="117" t="s">
        <v>31</v>
      </c>
      <c r="C79" s="118" t="s">
        <v>133</v>
      </c>
      <c r="D79" s="119" t="s">
        <v>42</v>
      </c>
      <c r="E79" s="119">
        <v>500</v>
      </c>
      <c r="F79" s="120" t="str">
        <f t="shared" si="0"/>
        <v>-</v>
      </c>
    </row>
    <row r="80" spans="1:6" ht="26.25">
      <c r="A80" s="128" t="s">
        <v>134</v>
      </c>
      <c r="B80" s="117" t="s">
        <v>31</v>
      </c>
      <c r="C80" s="118" t="s">
        <v>1969</v>
      </c>
      <c r="D80" s="119">
        <v>2522000</v>
      </c>
      <c r="E80" s="119">
        <v>9110429.05</v>
      </c>
      <c r="F80" s="120" t="str">
        <f t="shared" si="0"/>
        <v>-</v>
      </c>
    </row>
    <row r="81" spans="1:6" ht="39">
      <c r="A81" s="128" t="s">
        <v>135</v>
      </c>
      <c r="B81" s="117" t="s">
        <v>31</v>
      </c>
      <c r="C81" s="118" t="s">
        <v>136</v>
      </c>
      <c r="D81" s="119" t="s">
        <v>42</v>
      </c>
      <c r="E81" s="119">
        <v>9110429.05</v>
      </c>
      <c r="F81" s="120" t="str">
        <f t="shared" si="0"/>
        <v>-</v>
      </c>
    </row>
    <row r="82" spans="1:6" ht="66">
      <c r="A82" s="128" t="s">
        <v>137</v>
      </c>
      <c r="B82" s="117" t="s">
        <v>31</v>
      </c>
      <c r="C82" s="118" t="s">
        <v>138</v>
      </c>
      <c r="D82" s="119" t="s">
        <v>42</v>
      </c>
      <c r="E82" s="119">
        <v>9097832.07</v>
      </c>
      <c r="F82" s="120" t="str">
        <f t="shared" si="0"/>
        <v>-</v>
      </c>
    </row>
    <row r="83" spans="1:6" ht="39">
      <c r="A83" s="128" t="s">
        <v>139</v>
      </c>
      <c r="B83" s="117" t="s">
        <v>31</v>
      </c>
      <c r="C83" s="118" t="s">
        <v>140</v>
      </c>
      <c r="D83" s="119" t="s">
        <v>42</v>
      </c>
      <c r="E83" s="119">
        <v>12596.98</v>
      </c>
      <c r="F83" s="120" t="str">
        <f t="shared" si="0"/>
        <v>-</v>
      </c>
    </row>
    <row r="84" spans="1:6" ht="13.5">
      <c r="A84" s="128" t="s">
        <v>141</v>
      </c>
      <c r="B84" s="117" t="s">
        <v>31</v>
      </c>
      <c r="C84" s="118" t="s">
        <v>1970</v>
      </c>
      <c r="D84" s="119">
        <v>58850000</v>
      </c>
      <c r="E84" s="119">
        <v>60978806.93</v>
      </c>
      <c r="F84" s="120" t="str">
        <f t="shared" si="0"/>
        <v>-</v>
      </c>
    </row>
    <row r="85" spans="1:6" ht="13.5">
      <c r="A85" s="128" t="s">
        <v>142</v>
      </c>
      <c r="B85" s="117" t="s">
        <v>31</v>
      </c>
      <c r="C85" s="118" t="s">
        <v>1971</v>
      </c>
      <c r="D85" s="119">
        <v>21000000</v>
      </c>
      <c r="E85" s="119">
        <v>30448385.2</v>
      </c>
      <c r="F85" s="120" t="str">
        <f t="shared" si="0"/>
        <v>-</v>
      </c>
    </row>
    <row r="86" spans="1:6" ht="39">
      <c r="A86" s="128" t="s">
        <v>143</v>
      </c>
      <c r="B86" s="117" t="s">
        <v>31</v>
      </c>
      <c r="C86" s="118" t="s">
        <v>144</v>
      </c>
      <c r="D86" s="119" t="s">
        <v>42</v>
      </c>
      <c r="E86" s="119">
        <v>30448385.2</v>
      </c>
      <c r="F86" s="120" t="str">
        <f aca="true" t="shared" si="1" ref="F86:F147">IF(OR(D86="-",IF(E86="-",0,E86)&gt;=IF(D86="-",0,D86)),"-",IF(D86="-",0,D86)-IF(E86="-",0,E86))</f>
        <v>-</v>
      </c>
    </row>
    <row r="87" spans="1:6" ht="66">
      <c r="A87" s="128" t="s">
        <v>145</v>
      </c>
      <c r="B87" s="117" t="s">
        <v>31</v>
      </c>
      <c r="C87" s="118" t="s">
        <v>146</v>
      </c>
      <c r="D87" s="119" t="s">
        <v>42</v>
      </c>
      <c r="E87" s="119">
        <v>30195819.32</v>
      </c>
      <c r="F87" s="120" t="str">
        <f t="shared" si="1"/>
        <v>-</v>
      </c>
    </row>
    <row r="88" spans="1:6" ht="52.5">
      <c r="A88" s="128" t="s">
        <v>147</v>
      </c>
      <c r="B88" s="117" t="s">
        <v>31</v>
      </c>
      <c r="C88" s="118" t="s">
        <v>148</v>
      </c>
      <c r="D88" s="119" t="s">
        <v>42</v>
      </c>
      <c r="E88" s="119">
        <v>252567.31</v>
      </c>
      <c r="F88" s="120" t="str">
        <f t="shared" si="1"/>
        <v>-</v>
      </c>
    </row>
    <row r="89" spans="1:6" ht="52.5">
      <c r="A89" s="128" t="s">
        <v>149</v>
      </c>
      <c r="B89" s="117" t="s">
        <v>31</v>
      </c>
      <c r="C89" s="118" t="s">
        <v>150</v>
      </c>
      <c r="D89" s="119" t="s">
        <v>42</v>
      </c>
      <c r="E89" s="119">
        <v>-1.43</v>
      </c>
      <c r="F89" s="120" t="str">
        <f t="shared" si="1"/>
        <v>-</v>
      </c>
    </row>
    <row r="90" spans="1:6" ht="13.5">
      <c r="A90" s="128" t="s">
        <v>151</v>
      </c>
      <c r="B90" s="117" t="s">
        <v>31</v>
      </c>
      <c r="C90" s="118" t="s">
        <v>1972</v>
      </c>
      <c r="D90" s="119">
        <v>37850000</v>
      </c>
      <c r="E90" s="119">
        <v>30530421.73</v>
      </c>
      <c r="F90" s="120">
        <f t="shared" si="1"/>
        <v>7319578.27</v>
      </c>
    </row>
    <row r="91" spans="1:6" ht="13.5">
      <c r="A91" s="128" t="s">
        <v>152</v>
      </c>
      <c r="B91" s="117" t="s">
        <v>31</v>
      </c>
      <c r="C91" s="118" t="s">
        <v>1973</v>
      </c>
      <c r="D91" s="119" t="s">
        <v>42</v>
      </c>
      <c r="E91" s="119">
        <v>29444807.12</v>
      </c>
      <c r="F91" s="120" t="str">
        <f t="shared" si="1"/>
        <v>-</v>
      </c>
    </row>
    <row r="92" spans="1:6" ht="26.25">
      <c r="A92" s="128" t="s">
        <v>153</v>
      </c>
      <c r="B92" s="117" t="s">
        <v>31</v>
      </c>
      <c r="C92" s="118" t="s">
        <v>154</v>
      </c>
      <c r="D92" s="119" t="s">
        <v>42</v>
      </c>
      <c r="E92" s="119">
        <v>29444807.12</v>
      </c>
      <c r="F92" s="120" t="str">
        <f t="shared" si="1"/>
        <v>-</v>
      </c>
    </row>
    <row r="93" spans="1:6" ht="13.5">
      <c r="A93" s="128" t="s">
        <v>155</v>
      </c>
      <c r="B93" s="117" t="s">
        <v>31</v>
      </c>
      <c r="C93" s="118" t="s">
        <v>1974</v>
      </c>
      <c r="D93" s="119" t="s">
        <v>42</v>
      </c>
      <c r="E93" s="119">
        <v>1085614.61</v>
      </c>
      <c r="F93" s="120" t="str">
        <f t="shared" si="1"/>
        <v>-</v>
      </c>
    </row>
    <row r="94" spans="1:6" ht="39">
      <c r="A94" s="128" t="s">
        <v>156</v>
      </c>
      <c r="B94" s="117" t="s">
        <v>31</v>
      </c>
      <c r="C94" s="118" t="s">
        <v>157</v>
      </c>
      <c r="D94" s="119" t="s">
        <v>42</v>
      </c>
      <c r="E94" s="119">
        <v>1085614.61</v>
      </c>
      <c r="F94" s="120" t="str">
        <f t="shared" si="1"/>
        <v>-</v>
      </c>
    </row>
    <row r="95" spans="1:6" ht="13.5">
      <c r="A95" s="128" t="s">
        <v>158</v>
      </c>
      <c r="B95" s="117" t="s">
        <v>31</v>
      </c>
      <c r="C95" s="118" t="s">
        <v>159</v>
      </c>
      <c r="D95" s="119">
        <v>10100000</v>
      </c>
      <c r="E95" s="119">
        <v>11995541.27</v>
      </c>
      <c r="F95" s="120" t="str">
        <f t="shared" si="1"/>
        <v>-</v>
      </c>
    </row>
    <row r="96" spans="1:6" ht="26.25">
      <c r="A96" s="128" t="s">
        <v>160</v>
      </c>
      <c r="B96" s="117" t="s">
        <v>31</v>
      </c>
      <c r="C96" s="118" t="s">
        <v>1975</v>
      </c>
      <c r="D96" s="119">
        <v>9878500</v>
      </c>
      <c r="E96" s="119">
        <v>11844541.27</v>
      </c>
      <c r="F96" s="120" t="str">
        <f t="shared" si="1"/>
        <v>-</v>
      </c>
    </row>
    <row r="97" spans="1:6" ht="39">
      <c r="A97" s="128" t="s">
        <v>161</v>
      </c>
      <c r="B97" s="117" t="s">
        <v>31</v>
      </c>
      <c r="C97" s="118" t="s">
        <v>162</v>
      </c>
      <c r="D97" s="119" t="s">
        <v>42</v>
      </c>
      <c r="E97" s="119">
        <v>11844541.27</v>
      </c>
      <c r="F97" s="120" t="str">
        <f t="shared" si="1"/>
        <v>-</v>
      </c>
    </row>
    <row r="98" spans="1:6" ht="66">
      <c r="A98" s="128" t="s">
        <v>163</v>
      </c>
      <c r="B98" s="117" t="s">
        <v>31</v>
      </c>
      <c r="C98" s="118" t="s">
        <v>164</v>
      </c>
      <c r="D98" s="119" t="s">
        <v>42</v>
      </c>
      <c r="E98" s="119">
        <v>10391487.8</v>
      </c>
      <c r="F98" s="120" t="str">
        <f t="shared" si="1"/>
        <v>-</v>
      </c>
    </row>
    <row r="99" spans="1:6" ht="78.75">
      <c r="A99" s="129" t="s">
        <v>165</v>
      </c>
      <c r="B99" s="117" t="s">
        <v>31</v>
      </c>
      <c r="C99" s="118" t="s">
        <v>166</v>
      </c>
      <c r="D99" s="119" t="s">
        <v>42</v>
      </c>
      <c r="E99" s="119">
        <v>1444986.01</v>
      </c>
      <c r="F99" s="120" t="str">
        <f t="shared" si="1"/>
        <v>-</v>
      </c>
    </row>
    <row r="100" spans="1:6" ht="52.5">
      <c r="A100" s="128" t="s">
        <v>167</v>
      </c>
      <c r="B100" s="117" t="s">
        <v>31</v>
      </c>
      <c r="C100" s="118" t="s">
        <v>168</v>
      </c>
      <c r="D100" s="119" t="s">
        <v>42</v>
      </c>
      <c r="E100" s="119">
        <v>8067.46</v>
      </c>
      <c r="F100" s="120" t="str">
        <f t="shared" si="1"/>
        <v>-</v>
      </c>
    </row>
    <row r="101" spans="1:6" ht="66">
      <c r="A101" s="128" t="s">
        <v>169</v>
      </c>
      <c r="B101" s="117" t="s">
        <v>31</v>
      </c>
      <c r="C101" s="118" t="s">
        <v>1976</v>
      </c>
      <c r="D101" s="119">
        <v>100000</v>
      </c>
      <c r="E101" s="119" t="s">
        <v>42</v>
      </c>
      <c r="F101" s="120">
        <f t="shared" si="1"/>
        <v>100000</v>
      </c>
    </row>
    <row r="102" spans="1:6" ht="39">
      <c r="A102" s="128" t="s">
        <v>170</v>
      </c>
      <c r="B102" s="117" t="s">
        <v>31</v>
      </c>
      <c r="C102" s="118" t="s">
        <v>171</v>
      </c>
      <c r="D102" s="119">
        <v>121500</v>
      </c>
      <c r="E102" s="119">
        <v>151000</v>
      </c>
      <c r="F102" s="120" t="str">
        <f t="shared" si="1"/>
        <v>-</v>
      </c>
    </row>
    <row r="103" spans="1:6" ht="26.25">
      <c r="A103" s="128" t="s">
        <v>172</v>
      </c>
      <c r="B103" s="117" t="s">
        <v>31</v>
      </c>
      <c r="C103" s="118" t="s">
        <v>173</v>
      </c>
      <c r="D103" s="119" t="s">
        <v>42</v>
      </c>
      <c r="E103" s="119">
        <v>95000</v>
      </c>
      <c r="F103" s="120" t="str">
        <f t="shared" si="1"/>
        <v>-</v>
      </c>
    </row>
    <row r="104" spans="1:6" ht="26.25">
      <c r="A104" s="128" t="s">
        <v>172</v>
      </c>
      <c r="B104" s="117" t="s">
        <v>31</v>
      </c>
      <c r="C104" s="118" t="s">
        <v>174</v>
      </c>
      <c r="D104" s="119" t="s">
        <v>42</v>
      </c>
      <c r="E104" s="119">
        <v>95000</v>
      </c>
      <c r="F104" s="120" t="str">
        <f t="shared" si="1"/>
        <v>-</v>
      </c>
    </row>
    <row r="105" spans="1:6" ht="52.5">
      <c r="A105" s="128" t="s">
        <v>175</v>
      </c>
      <c r="B105" s="117" t="s">
        <v>31</v>
      </c>
      <c r="C105" s="118" t="s">
        <v>1977</v>
      </c>
      <c r="D105" s="119" t="s">
        <v>42</v>
      </c>
      <c r="E105" s="119">
        <v>56000</v>
      </c>
      <c r="F105" s="120" t="str">
        <f t="shared" si="1"/>
        <v>-</v>
      </c>
    </row>
    <row r="106" spans="1:6" ht="78.75">
      <c r="A106" s="129" t="s">
        <v>176</v>
      </c>
      <c r="B106" s="117" t="s">
        <v>31</v>
      </c>
      <c r="C106" s="118" t="s">
        <v>177</v>
      </c>
      <c r="D106" s="119" t="s">
        <v>42</v>
      </c>
      <c r="E106" s="119">
        <v>56000</v>
      </c>
      <c r="F106" s="120" t="str">
        <f t="shared" si="1"/>
        <v>-</v>
      </c>
    </row>
    <row r="107" spans="1:6" ht="39">
      <c r="A107" s="128" t="s">
        <v>178</v>
      </c>
      <c r="B107" s="117" t="s">
        <v>31</v>
      </c>
      <c r="C107" s="118" t="s">
        <v>1978</v>
      </c>
      <c r="D107" s="119">
        <v>2000</v>
      </c>
      <c r="E107" s="119">
        <v>-13009.34</v>
      </c>
      <c r="F107" s="120">
        <f t="shared" si="1"/>
        <v>15009.34</v>
      </c>
    </row>
    <row r="108" spans="1:6" ht="13.5">
      <c r="A108" s="128" t="s">
        <v>179</v>
      </c>
      <c r="B108" s="117" t="s">
        <v>31</v>
      </c>
      <c r="C108" s="118" t="s">
        <v>1979</v>
      </c>
      <c r="D108" s="119" t="s">
        <v>42</v>
      </c>
      <c r="E108" s="119">
        <v>-13043.68</v>
      </c>
      <c r="F108" s="120" t="str">
        <f t="shared" si="1"/>
        <v>-</v>
      </c>
    </row>
    <row r="109" spans="1:6" ht="26.25">
      <c r="A109" s="128" t="s">
        <v>180</v>
      </c>
      <c r="B109" s="117" t="s">
        <v>31</v>
      </c>
      <c r="C109" s="118" t="s">
        <v>1980</v>
      </c>
      <c r="D109" s="119" t="s">
        <v>42</v>
      </c>
      <c r="E109" s="119">
        <v>-13043.68</v>
      </c>
      <c r="F109" s="120" t="str">
        <f t="shared" si="1"/>
        <v>-</v>
      </c>
    </row>
    <row r="110" spans="1:6" ht="39">
      <c r="A110" s="128" t="s">
        <v>181</v>
      </c>
      <c r="B110" s="117" t="s">
        <v>31</v>
      </c>
      <c r="C110" s="118" t="s">
        <v>182</v>
      </c>
      <c r="D110" s="119" t="s">
        <v>42</v>
      </c>
      <c r="E110" s="119">
        <v>-13043.68</v>
      </c>
      <c r="F110" s="120" t="str">
        <f t="shared" si="1"/>
        <v>-</v>
      </c>
    </row>
    <row r="111" spans="1:6" ht="26.25">
      <c r="A111" s="128" t="s">
        <v>183</v>
      </c>
      <c r="B111" s="117" t="s">
        <v>31</v>
      </c>
      <c r="C111" s="118" t="s">
        <v>1981</v>
      </c>
      <c r="D111" s="119">
        <v>2000</v>
      </c>
      <c r="E111" s="119">
        <v>34.34</v>
      </c>
      <c r="F111" s="120">
        <f t="shared" si="1"/>
        <v>1965.66</v>
      </c>
    </row>
    <row r="112" spans="1:6" ht="39">
      <c r="A112" s="128" t="s">
        <v>184</v>
      </c>
      <c r="B112" s="117" t="s">
        <v>31</v>
      </c>
      <c r="C112" s="118" t="s">
        <v>1982</v>
      </c>
      <c r="D112" s="119" t="s">
        <v>42</v>
      </c>
      <c r="E112" s="119">
        <v>34.34</v>
      </c>
      <c r="F112" s="120" t="str">
        <f t="shared" si="1"/>
        <v>-</v>
      </c>
    </row>
    <row r="113" spans="1:6" ht="52.5">
      <c r="A113" s="128" t="s">
        <v>185</v>
      </c>
      <c r="B113" s="117" t="s">
        <v>31</v>
      </c>
      <c r="C113" s="118" t="s">
        <v>186</v>
      </c>
      <c r="D113" s="119" t="s">
        <v>42</v>
      </c>
      <c r="E113" s="119">
        <v>34.34</v>
      </c>
      <c r="F113" s="120" t="str">
        <f t="shared" si="1"/>
        <v>-</v>
      </c>
    </row>
    <row r="114" spans="1:6" ht="39">
      <c r="A114" s="128" t="s">
        <v>187</v>
      </c>
      <c r="B114" s="117" t="s">
        <v>31</v>
      </c>
      <c r="C114" s="118" t="s">
        <v>188</v>
      </c>
      <c r="D114" s="119">
        <v>62457000</v>
      </c>
      <c r="E114" s="119">
        <v>59031494.15</v>
      </c>
      <c r="F114" s="120">
        <f t="shared" si="1"/>
        <v>3425505.8500000015</v>
      </c>
    </row>
    <row r="115" spans="1:6" ht="78.75">
      <c r="A115" s="129" t="s">
        <v>189</v>
      </c>
      <c r="B115" s="117" t="s">
        <v>31</v>
      </c>
      <c r="C115" s="118" t="s">
        <v>190</v>
      </c>
      <c r="D115" s="119">
        <v>54565000</v>
      </c>
      <c r="E115" s="119">
        <v>50745192.57</v>
      </c>
      <c r="F115" s="120">
        <f t="shared" si="1"/>
        <v>3819807.4299999997</v>
      </c>
    </row>
    <row r="116" spans="1:6" ht="66">
      <c r="A116" s="128" t="s">
        <v>191</v>
      </c>
      <c r="B116" s="117" t="s">
        <v>31</v>
      </c>
      <c r="C116" s="118" t="s">
        <v>1983</v>
      </c>
      <c r="D116" s="119">
        <v>27700000</v>
      </c>
      <c r="E116" s="119">
        <v>29631685.68</v>
      </c>
      <c r="F116" s="120" t="str">
        <f t="shared" si="1"/>
        <v>-</v>
      </c>
    </row>
    <row r="117" spans="1:6" ht="66">
      <c r="A117" s="129" t="s">
        <v>192</v>
      </c>
      <c r="B117" s="117" t="s">
        <v>31</v>
      </c>
      <c r="C117" s="118" t="s">
        <v>193</v>
      </c>
      <c r="D117" s="119" t="s">
        <v>42</v>
      </c>
      <c r="E117" s="119">
        <v>29631685.68</v>
      </c>
      <c r="F117" s="120" t="str">
        <f t="shared" si="1"/>
        <v>-</v>
      </c>
    </row>
    <row r="118" spans="1:6" ht="78.75">
      <c r="A118" s="129" t="s">
        <v>194</v>
      </c>
      <c r="B118" s="117" t="s">
        <v>31</v>
      </c>
      <c r="C118" s="118" t="s">
        <v>1984</v>
      </c>
      <c r="D118" s="119">
        <v>6500000</v>
      </c>
      <c r="E118" s="119">
        <v>9348988.04</v>
      </c>
      <c r="F118" s="120" t="str">
        <f t="shared" si="1"/>
        <v>-</v>
      </c>
    </row>
    <row r="119" spans="1:6" ht="66">
      <c r="A119" s="128" t="s">
        <v>195</v>
      </c>
      <c r="B119" s="117" t="s">
        <v>31</v>
      </c>
      <c r="C119" s="118" t="s">
        <v>196</v>
      </c>
      <c r="D119" s="119" t="s">
        <v>42</v>
      </c>
      <c r="E119" s="119">
        <v>9348988.04</v>
      </c>
      <c r="F119" s="120" t="str">
        <f t="shared" si="1"/>
        <v>-</v>
      </c>
    </row>
    <row r="120" spans="1:6" ht="78.75">
      <c r="A120" s="129" t="s">
        <v>197</v>
      </c>
      <c r="B120" s="117" t="s">
        <v>31</v>
      </c>
      <c r="C120" s="118" t="s">
        <v>1985</v>
      </c>
      <c r="D120" s="119">
        <v>2500000</v>
      </c>
      <c r="E120" s="119">
        <v>1295085.16</v>
      </c>
      <c r="F120" s="120">
        <f t="shared" si="1"/>
        <v>1204914.84</v>
      </c>
    </row>
    <row r="121" spans="1:6" ht="66">
      <c r="A121" s="128" t="s">
        <v>198</v>
      </c>
      <c r="B121" s="117" t="s">
        <v>31</v>
      </c>
      <c r="C121" s="118" t="s">
        <v>199</v>
      </c>
      <c r="D121" s="119" t="s">
        <v>42</v>
      </c>
      <c r="E121" s="119">
        <v>1295085.16</v>
      </c>
      <c r="F121" s="120" t="str">
        <f t="shared" si="1"/>
        <v>-</v>
      </c>
    </row>
    <row r="122" spans="1:6" ht="39">
      <c r="A122" s="128" t="s">
        <v>200</v>
      </c>
      <c r="B122" s="117" t="s">
        <v>31</v>
      </c>
      <c r="C122" s="118" t="s">
        <v>201</v>
      </c>
      <c r="D122" s="119">
        <v>17865000</v>
      </c>
      <c r="E122" s="119">
        <v>10469433.69</v>
      </c>
      <c r="F122" s="120">
        <f t="shared" si="1"/>
        <v>7395566.3100000005</v>
      </c>
    </row>
    <row r="123" spans="1:6" ht="39">
      <c r="A123" s="128" t="s">
        <v>202</v>
      </c>
      <c r="B123" s="117" t="s">
        <v>31</v>
      </c>
      <c r="C123" s="118" t="s">
        <v>203</v>
      </c>
      <c r="D123" s="119" t="s">
        <v>42</v>
      </c>
      <c r="E123" s="119">
        <v>8329127.13</v>
      </c>
      <c r="F123" s="120" t="str">
        <f t="shared" si="1"/>
        <v>-</v>
      </c>
    </row>
    <row r="124" spans="1:6" ht="39">
      <c r="A124" s="128" t="s">
        <v>202</v>
      </c>
      <c r="B124" s="117" t="s">
        <v>31</v>
      </c>
      <c r="C124" s="118" t="s">
        <v>204</v>
      </c>
      <c r="D124" s="119" t="s">
        <v>42</v>
      </c>
      <c r="E124" s="119">
        <v>2140306.56</v>
      </c>
      <c r="F124" s="120" t="str">
        <f t="shared" si="1"/>
        <v>-</v>
      </c>
    </row>
    <row r="125" spans="1:6" ht="39">
      <c r="A125" s="128" t="s">
        <v>205</v>
      </c>
      <c r="B125" s="117" t="s">
        <v>31</v>
      </c>
      <c r="C125" s="118" t="s">
        <v>1986</v>
      </c>
      <c r="D125" s="119" t="s">
        <v>42</v>
      </c>
      <c r="E125" s="119">
        <v>0.75</v>
      </c>
      <c r="F125" s="120" t="str">
        <f t="shared" si="1"/>
        <v>-</v>
      </c>
    </row>
    <row r="126" spans="1:6" ht="39">
      <c r="A126" s="128" t="s">
        <v>206</v>
      </c>
      <c r="B126" s="117" t="s">
        <v>31</v>
      </c>
      <c r="C126" s="118" t="s">
        <v>2061</v>
      </c>
      <c r="D126" s="119" t="s">
        <v>42</v>
      </c>
      <c r="E126" s="119">
        <v>0.75</v>
      </c>
      <c r="F126" s="120" t="str">
        <f t="shared" si="1"/>
        <v>-</v>
      </c>
    </row>
    <row r="127" spans="1:6" ht="78.75">
      <c r="A127" s="129" t="s">
        <v>207</v>
      </c>
      <c r="B127" s="117" t="s">
        <v>31</v>
      </c>
      <c r="C127" s="118" t="s">
        <v>208</v>
      </c>
      <c r="D127" s="119" t="s">
        <v>42</v>
      </c>
      <c r="E127" s="119">
        <v>0.75</v>
      </c>
      <c r="F127" s="120" t="str">
        <f t="shared" si="1"/>
        <v>-</v>
      </c>
    </row>
    <row r="128" spans="1:6" ht="26.25">
      <c r="A128" s="128" t="s">
        <v>209</v>
      </c>
      <c r="B128" s="117" t="s">
        <v>31</v>
      </c>
      <c r="C128" s="118" t="s">
        <v>1987</v>
      </c>
      <c r="D128" s="119">
        <v>2251000</v>
      </c>
      <c r="E128" s="119">
        <v>562500</v>
      </c>
      <c r="F128" s="120">
        <f t="shared" si="1"/>
        <v>1688500</v>
      </c>
    </row>
    <row r="129" spans="1:6" ht="39">
      <c r="A129" s="128" t="s">
        <v>210</v>
      </c>
      <c r="B129" s="117" t="s">
        <v>31</v>
      </c>
      <c r="C129" s="118" t="s">
        <v>1988</v>
      </c>
      <c r="D129" s="119" t="s">
        <v>42</v>
      </c>
      <c r="E129" s="119">
        <v>562500</v>
      </c>
      <c r="F129" s="120" t="str">
        <f t="shared" si="1"/>
        <v>-</v>
      </c>
    </row>
    <row r="130" spans="1:6" ht="52.5">
      <c r="A130" s="128" t="s">
        <v>211</v>
      </c>
      <c r="B130" s="117" t="s">
        <v>31</v>
      </c>
      <c r="C130" s="118" t="s">
        <v>212</v>
      </c>
      <c r="D130" s="119" t="s">
        <v>42</v>
      </c>
      <c r="E130" s="119">
        <v>562500</v>
      </c>
      <c r="F130" s="120" t="str">
        <f t="shared" si="1"/>
        <v>-</v>
      </c>
    </row>
    <row r="131" spans="1:6" ht="78.75">
      <c r="A131" s="129" t="s">
        <v>213</v>
      </c>
      <c r="B131" s="117" t="s">
        <v>31</v>
      </c>
      <c r="C131" s="118" t="s">
        <v>214</v>
      </c>
      <c r="D131" s="119">
        <v>5641000</v>
      </c>
      <c r="E131" s="119">
        <v>7723800.83</v>
      </c>
      <c r="F131" s="120" t="str">
        <f t="shared" si="1"/>
        <v>-</v>
      </c>
    </row>
    <row r="132" spans="1:6" ht="78.75">
      <c r="A132" s="129" t="s">
        <v>215</v>
      </c>
      <c r="B132" s="117" t="s">
        <v>31</v>
      </c>
      <c r="C132" s="118" t="s">
        <v>216</v>
      </c>
      <c r="D132" s="119" t="s">
        <v>42</v>
      </c>
      <c r="E132" s="119">
        <v>7723800.83</v>
      </c>
      <c r="F132" s="120" t="str">
        <f t="shared" si="1"/>
        <v>-</v>
      </c>
    </row>
    <row r="133" spans="1:6" ht="78.75">
      <c r="A133" s="128" t="s">
        <v>217</v>
      </c>
      <c r="B133" s="117" t="s">
        <v>31</v>
      </c>
      <c r="C133" s="118" t="s">
        <v>218</v>
      </c>
      <c r="D133" s="119" t="s">
        <v>42</v>
      </c>
      <c r="E133" s="119">
        <v>580319</v>
      </c>
      <c r="F133" s="120" t="str">
        <f t="shared" si="1"/>
        <v>-</v>
      </c>
    </row>
    <row r="134" spans="1:6" ht="78.75">
      <c r="A134" s="128" t="s">
        <v>217</v>
      </c>
      <c r="B134" s="117" t="s">
        <v>31</v>
      </c>
      <c r="C134" s="118" t="s">
        <v>219</v>
      </c>
      <c r="D134" s="119" t="s">
        <v>42</v>
      </c>
      <c r="E134" s="119">
        <v>7143481.83</v>
      </c>
      <c r="F134" s="120" t="str">
        <f t="shared" si="1"/>
        <v>-</v>
      </c>
    </row>
    <row r="135" spans="1:6" ht="26.25">
      <c r="A135" s="128" t="s">
        <v>220</v>
      </c>
      <c r="B135" s="117" t="s">
        <v>31</v>
      </c>
      <c r="C135" s="118" t="s">
        <v>1989</v>
      </c>
      <c r="D135" s="119">
        <v>7083000</v>
      </c>
      <c r="E135" s="119">
        <v>15303538.53</v>
      </c>
      <c r="F135" s="120" t="str">
        <f t="shared" si="1"/>
        <v>-</v>
      </c>
    </row>
    <row r="136" spans="1:6" ht="13.5">
      <c r="A136" s="128" t="s">
        <v>221</v>
      </c>
      <c r="B136" s="117" t="s">
        <v>31</v>
      </c>
      <c r="C136" s="118" t="s">
        <v>1990</v>
      </c>
      <c r="D136" s="119">
        <v>7083000</v>
      </c>
      <c r="E136" s="119">
        <v>15303538.53</v>
      </c>
      <c r="F136" s="120" t="str">
        <f t="shared" si="1"/>
        <v>-</v>
      </c>
    </row>
    <row r="137" spans="1:6" ht="26.25">
      <c r="A137" s="128" t="s">
        <v>222</v>
      </c>
      <c r="B137" s="117" t="s">
        <v>31</v>
      </c>
      <c r="C137" s="118" t="s">
        <v>223</v>
      </c>
      <c r="D137" s="119" t="s">
        <v>42</v>
      </c>
      <c r="E137" s="119">
        <v>3623544.51</v>
      </c>
      <c r="F137" s="120" t="str">
        <f t="shared" si="1"/>
        <v>-</v>
      </c>
    </row>
    <row r="138" spans="1:6" ht="66">
      <c r="A138" s="128" t="s">
        <v>224</v>
      </c>
      <c r="B138" s="117" t="s">
        <v>31</v>
      </c>
      <c r="C138" s="118" t="s">
        <v>225</v>
      </c>
      <c r="D138" s="119" t="s">
        <v>42</v>
      </c>
      <c r="E138" s="119">
        <v>3623544.51</v>
      </c>
      <c r="F138" s="120" t="str">
        <f t="shared" si="1"/>
        <v>-</v>
      </c>
    </row>
    <row r="139" spans="1:6" ht="13.5">
      <c r="A139" s="128" t="s">
        <v>226</v>
      </c>
      <c r="B139" s="117" t="s">
        <v>31</v>
      </c>
      <c r="C139" s="118" t="s">
        <v>227</v>
      </c>
      <c r="D139" s="119" t="s">
        <v>42</v>
      </c>
      <c r="E139" s="119">
        <v>11397606.88</v>
      </c>
      <c r="F139" s="120" t="str">
        <f t="shared" si="1"/>
        <v>-</v>
      </c>
    </row>
    <row r="140" spans="1:6" ht="26.25">
      <c r="A140" s="128" t="s">
        <v>228</v>
      </c>
      <c r="B140" s="117" t="s">
        <v>31</v>
      </c>
      <c r="C140" s="118" t="s">
        <v>229</v>
      </c>
      <c r="D140" s="119" t="s">
        <v>42</v>
      </c>
      <c r="E140" s="119">
        <v>179123.63</v>
      </c>
      <c r="F140" s="120" t="str">
        <f t="shared" si="1"/>
        <v>-</v>
      </c>
    </row>
    <row r="141" spans="1:6" ht="52.5">
      <c r="A141" s="128" t="s">
        <v>230</v>
      </c>
      <c r="B141" s="117" t="s">
        <v>31</v>
      </c>
      <c r="C141" s="118" t="s">
        <v>231</v>
      </c>
      <c r="D141" s="119" t="s">
        <v>42</v>
      </c>
      <c r="E141" s="119">
        <v>11218483.25</v>
      </c>
      <c r="F141" s="120" t="str">
        <f t="shared" si="1"/>
        <v>-</v>
      </c>
    </row>
    <row r="142" spans="1:6" ht="13.5">
      <c r="A142" s="128" t="s">
        <v>232</v>
      </c>
      <c r="B142" s="117" t="s">
        <v>31</v>
      </c>
      <c r="C142" s="118" t="s">
        <v>1991</v>
      </c>
      <c r="D142" s="119" t="s">
        <v>42</v>
      </c>
      <c r="E142" s="119">
        <v>282387.14</v>
      </c>
      <c r="F142" s="120" t="str">
        <f t="shared" si="1"/>
        <v>-</v>
      </c>
    </row>
    <row r="143" spans="1:6" ht="13.5">
      <c r="A143" s="128" t="s">
        <v>233</v>
      </c>
      <c r="B143" s="117" t="s">
        <v>31</v>
      </c>
      <c r="C143" s="118" t="s">
        <v>234</v>
      </c>
      <c r="D143" s="119" t="s">
        <v>42</v>
      </c>
      <c r="E143" s="119">
        <v>275514.97</v>
      </c>
      <c r="F143" s="120" t="str">
        <f t="shared" si="1"/>
        <v>-</v>
      </c>
    </row>
    <row r="144" spans="1:6" ht="13.5">
      <c r="A144" s="128" t="s">
        <v>235</v>
      </c>
      <c r="B144" s="117" t="s">
        <v>31</v>
      </c>
      <c r="C144" s="118" t="s">
        <v>236</v>
      </c>
      <c r="D144" s="119" t="s">
        <v>42</v>
      </c>
      <c r="E144" s="119">
        <v>6872.17</v>
      </c>
      <c r="F144" s="120" t="str">
        <f t="shared" si="1"/>
        <v>-</v>
      </c>
    </row>
    <row r="145" spans="1:6" ht="26.25">
      <c r="A145" s="128" t="s">
        <v>237</v>
      </c>
      <c r="B145" s="117" t="s">
        <v>31</v>
      </c>
      <c r="C145" s="118" t="s">
        <v>238</v>
      </c>
      <c r="D145" s="119">
        <v>5379404</v>
      </c>
      <c r="E145" s="119">
        <v>8293918.32</v>
      </c>
      <c r="F145" s="120" t="str">
        <f t="shared" si="1"/>
        <v>-</v>
      </c>
    </row>
    <row r="146" spans="1:6" ht="13.5">
      <c r="A146" s="128" t="s">
        <v>239</v>
      </c>
      <c r="B146" s="117" t="s">
        <v>31</v>
      </c>
      <c r="C146" s="118" t="s">
        <v>240</v>
      </c>
      <c r="D146" s="119">
        <v>4749404</v>
      </c>
      <c r="E146" s="119">
        <v>4636662.34</v>
      </c>
      <c r="F146" s="120">
        <f t="shared" si="1"/>
        <v>112741.66000000015</v>
      </c>
    </row>
    <row r="147" spans="1:6" ht="13.5">
      <c r="A147" s="128" t="s">
        <v>241</v>
      </c>
      <c r="B147" s="117" t="s">
        <v>31</v>
      </c>
      <c r="C147" s="118" t="s">
        <v>242</v>
      </c>
      <c r="D147" s="119" t="s">
        <v>42</v>
      </c>
      <c r="E147" s="119">
        <v>4636662.34</v>
      </c>
      <c r="F147" s="120" t="str">
        <f t="shared" si="1"/>
        <v>-</v>
      </c>
    </row>
    <row r="148" spans="1:6" ht="26.25">
      <c r="A148" s="128" t="s">
        <v>243</v>
      </c>
      <c r="B148" s="117" t="s">
        <v>31</v>
      </c>
      <c r="C148" s="118" t="s">
        <v>244</v>
      </c>
      <c r="D148" s="119" t="s">
        <v>42</v>
      </c>
      <c r="E148" s="119">
        <v>1749404.48</v>
      </c>
      <c r="F148" s="120" t="str">
        <f aca="true" t="shared" si="2" ref="F148:F201">IF(OR(D148="-",IF(E148="-",0,E148)&gt;=IF(D148="-",0,D148)),"-",IF(D148="-",0,D148)-IF(E148="-",0,E148))</f>
        <v>-</v>
      </c>
    </row>
    <row r="149" spans="1:6" ht="26.25">
      <c r="A149" s="128" t="s">
        <v>243</v>
      </c>
      <c r="B149" s="117" t="s">
        <v>31</v>
      </c>
      <c r="C149" s="118" t="s">
        <v>245</v>
      </c>
      <c r="D149" s="119" t="s">
        <v>42</v>
      </c>
      <c r="E149" s="119">
        <v>1841431.61</v>
      </c>
      <c r="F149" s="120" t="str">
        <f t="shared" si="2"/>
        <v>-</v>
      </c>
    </row>
    <row r="150" spans="1:6" ht="26.25">
      <c r="A150" s="128" t="s">
        <v>243</v>
      </c>
      <c r="B150" s="117" t="s">
        <v>31</v>
      </c>
      <c r="C150" s="118" t="s">
        <v>246</v>
      </c>
      <c r="D150" s="119" t="s">
        <v>42</v>
      </c>
      <c r="E150" s="119">
        <v>1045826.25</v>
      </c>
      <c r="F150" s="120" t="str">
        <f t="shared" si="2"/>
        <v>-</v>
      </c>
    </row>
    <row r="151" spans="1:6" ht="13.5">
      <c r="A151" s="128" t="s">
        <v>247</v>
      </c>
      <c r="B151" s="117" t="s">
        <v>31</v>
      </c>
      <c r="C151" s="118" t="s">
        <v>248</v>
      </c>
      <c r="D151" s="119">
        <v>630000</v>
      </c>
      <c r="E151" s="119">
        <v>3657255.98</v>
      </c>
      <c r="F151" s="120" t="str">
        <f t="shared" si="2"/>
        <v>-</v>
      </c>
    </row>
    <row r="152" spans="1:6" ht="26.25">
      <c r="A152" s="128" t="s">
        <v>249</v>
      </c>
      <c r="B152" s="117" t="s">
        <v>31</v>
      </c>
      <c r="C152" s="118" t="s">
        <v>250</v>
      </c>
      <c r="D152" s="119" t="s">
        <v>42</v>
      </c>
      <c r="E152" s="119">
        <v>135901.03</v>
      </c>
      <c r="F152" s="120" t="str">
        <f t="shared" si="2"/>
        <v>-</v>
      </c>
    </row>
    <row r="153" spans="1:6" ht="39">
      <c r="A153" s="128" t="s">
        <v>251</v>
      </c>
      <c r="B153" s="117" t="s">
        <v>31</v>
      </c>
      <c r="C153" s="118" t="s">
        <v>252</v>
      </c>
      <c r="D153" s="119" t="s">
        <v>42</v>
      </c>
      <c r="E153" s="119">
        <v>92778.06</v>
      </c>
      <c r="F153" s="120" t="str">
        <f t="shared" si="2"/>
        <v>-</v>
      </c>
    </row>
    <row r="154" spans="1:6" ht="39">
      <c r="A154" s="128" t="s">
        <v>251</v>
      </c>
      <c r="B154" s="117" t="s">
        <v>31</v>
      </c>
      <c r="C154" s="118" t="s">
        <v>253</v>
      </c>
      <c r="D154" s="119" t="s">
        <v>42</v>
      </c>
      <c r="E154" s="119">
        <v>43122.97</v>
      </c>
      <c r="F154" s="120" t="str">
        <f t="shared" si="2"/>
        <v>-</v>
      </c>
    </row>
    <row r="155" spans="1:6" ht="13.5">
      <c r="A155" s="128" t="s">
        <v>254</v>
      </c>
      <c r="B155" s="117" t="s">
        <v>31</v>
      </c>
      <c r="C155" s="118" t="s">
        <v>255</v>
      </c>
      <c r="D155" s="119" t="s">
        <v>42</v>
      </c>
      <c r="E155" s="119">
        <v>3521354.95</v>
      </c>
      <c r="F155" s="120" t="str">
        <f t="shared" si="2"/>
        <v>-</v>
      </c>
    </row>
    <row r="156" spans="1:6" ht="26.25">
      <c r="A156" s="128" t="s">
        <v>256</v>
      </c>
      <c r="B156" s="117" t="s">
        <v>31</v>
      </c>
      <c r="C156" s="118" t="s">
        <v>257</v>
      </c>
      <c r="D156" s="119" t="s">
        <v>42</v>
      </c>
      <c r="E156" s="119">
        <v>6276.46</v>
      </c>
      <c r="F156" s="120" t="str">
        <f t="shared" si="2"/>
        <v>-</v>
      </c>
    </row>
    <row r="157" spans="1:6" ht="26.25">
      <c r="A157" s="128" t="s">
        <v>256</v>
      </c>
      <c r="B157" s="117" t="s">
        <v>31</v>
      </c>
      <c r="C157" s="118" t="s">
        <v>258</v>
      </c>
      <c r="D157" s="119" t="s">
        <v>42</v>
      </c>
      <c r="E157" s="119">
        <v>463340.07</v>
      </c>
      <c r="F157" s="120" t="str">
        <f t="shared" si="2"/>
        <v>-</v>
      </c>
    </row>
    <row r="158" spans="1:6" ht="26.25">
      <c r="A158" s="128" t="s">
        <v>256</v>
      </c>
      <c r="B158" s="117" t="s">
        <v>31</v>
      </c>
      <c r="C158" s="118" t="s">
        <v>259</v>
      </c>
      <c r="D158" s="119" t="s">
        <v>42</v>
      </c>
      <c r="E158" s="119">
        <v>48612.58</v>
      </c>
      <c r="F158" s="120" t="str">
        <f t="shared" si="2"/>
        <v>-</v>
      </c>
    </row>
    <row r="159" spans="1:6" ht="26.25">
      <c r="A159" s="128" t="s">
        <v>256</v>
      </c>
      <c r="B159" s="117" t="s">
        <v>31</v>
      </c>
      <c r="C159" s="118" t="s">
        <v>260</v>
      </c>
      <c r="D159" s="119" t="s">
        <v>42</v>
      </c>
      <c r="E159" s="119">
        <v>1018127.4</v>
      </c>
      <c r="F159" s="120" t="str">
        <f t="shared" si="2"/>
        <v>-</v>
      </c>
    </row>
    <row r="160" spans="1:6" ht="26.25">
      <c r="A160" s="128" t="s">
        <v>256</v>
      </c>
      <c r="B160" s="117" t="s">
        <v>31</v>
      </c>
      <c r="C160" s="118" t="s">
        <v>261</v>
      </c>
      <c r="D160" s="119" t="s">
        <v>42</v>
      </c>
      <c r="E160" s="119">
        <v>17936.6</v>
      </c>
      <c r="F160" s="120" t="str">
        <f t="shared" si="2"/>
        <v>-</v>
      </c>
    </row>
    <row r="161" spans="1:6" ht="26.25">
      <c r="A161" s="128" t="s">
        <v>256</v>
      </c>
      <c r="B161" s="117" t="s">
        <v>31</v>
      </c>
      <c r="C161" s="118" t="s">
        <v>262</v>
      </c>
      <c r="D161" s="119" t="s">
        <v>42</v>
      </c>
      <c r="E161" s="119">
        <v>85530.92</v>
      </c>
      <c r="F161" s="120" t="str">
        <f t="shared" si="2"/>
        <v>-</v>
      </c>
    </row>
    <row r="162" spans="1:6" ht="26.25">
      <c r="A162" s="128" t="s">
        <v>256</v>
      </c>
      <c r="B162" s="117" t="s">
        <v>31</v>
      </c>
      <c r="C162" s="118" t="s">
        <v>263</v>
      </c>
      <c r="D162" s="119" t="s">
        <v>42</v>
      </c>
      <c r="E162" s="119">
        <v>305938.62</v>
      </c>
      <c r="F162" s="120" t="str">
        <f t="shared" si="2"/>
        <v>-</v>
      </c>
    </row>
    <row r="163" spans="1:6" ht="26.25">
      <c r="A163" s="128" t="s">
        <v>256</v>
      </c>
      <c r="B163" s="117" t="s">
        <v>31</v>
      </c>
      <c r="C163" s="118" t="s">
        <v>264</v>
      </c>
      <c r="D163" s="119" t="s">
        <v>42</v>
      </c>
      <c r="E163" s="119">
        <v>1573808.56</v>
      </c>
      <c r="F163" s="120" t="str">
        <f t="shared" si="2"/>
        <v>-</v>
      </c>
    </row>
    <row r="164" spans="1:6" ht="26.25">
      <c r="A164" s="128" t="s">
        <v>256</v>
      </c>
      <c r="B164" s="117" t="s">
        <v>31</v>
      </c>
      <c r="C164" s="118" t="s">
        <v>265</v>
      </c>
      <c r="D164" s="119" t="s">
        <v>42</v>
      </c>
      <c r="E164" s="119">
        <v>1783.74</v>
      </c>
      <c r="F164" s="120" t="str">
        <f t="shared" si="2"/>
        <v>-</v>
      </c>
    </row>
    <row r="165" spans="1:6" ht="26.25">
      <c r="A165" s="128" t="s">
        <v>266</v>
      </c>
      <c r="B165" s="117" t="s">
        <v>31</v>
      </c>
      <c r="C165" s="118" t="s">
        <v>267</v>
      </c>
      <c r="D165" s="119">
        <v>1145025</v>
      </c>
      <c r="E165" s="119">
        <v>807981</v>
      </c>
      <c r="F165" s="120">
        <f t="shared" si="2"/>
        <v>337044</v>
      </c>
    </row>
    <row r="166" spans="1:6" ht="78.75">
      <c r="A166" s="129" t="s">
        <v>268</v>
      </c>
      <c r="B166" s="117" t="s">
        <v>31</v>
      </c>
      <c r="C166" s="118" t="s">
        <v>269</v>
      </c>
      <c r="D166" s="119">
        <v>61897</v>
      </c>
      <c r="E166" s="119">
        <v>104731</v>
      </c>
      <c r="F166" s="120" t="str">
        <f t="shared" si="2"/>
        <v>-</v>
      </c>
    </row>
    <row r="167" spans="1:6" ht="78.75">
      <c r="A167" s="129" t="s">
        <v>270</v>
      </c>
      <c r="B167" s="117" t="s">
        <v>31</v>
      </c>
      <c r="C167" s="118" t="s">
        <v>271</v>
      </c>
      <c r="D167" s="119" t="s">
        <v>42</v>
      </c>
      <c r="E167" s="119">
        <v>104731</v>
      </c>
      <c r="F167" s="120" t="str">
        <f t="shared" si="2"/>
        <v>-</v>
      </c>
    </row>
    <row r="168" spans="1:6" ht="78.75">
      <c r="A168" s="129" t="s">
        <v>272</v>
      </c>
      <c r="B168" s="117" t="s">
        <v>31</v>
      </c>
      <c r="C168" s="118" t="s">
        <v>273</v>
      </c>
      <c r="D168" s="119" t="s">
        <v>42</v>
      </c>
      <c r="E168" s="119">
        <v>27354</v>
      </c>
      <c r="F168" s="120" t="str">
        <f t="shared" si="2"/>
        <v>-</v>
      </c>
    </row>
    <row r="169" spans="1:6" ht="78.75">
      <c r="A169" s="129" t="s">
        <v>272</v>
      </c>
      <c r="B169" s="117" t="s">
        <v>31</v>
      </c>
      <c r="C169" s="118" t="s">
        <v>274</v>
      </c>
      <c r="D169" s="119" t="s">
        <v>42</v>
      </c>
      <c r="E169" s="119">
        <v>61897</v>
      </c>
      <c r="F169" s="120" t="str">
        <f t="shared" si="2"/>
        <v>-</v>
      </c>
    </row>
    <row r="170" spans="1:6" ht="78.75">
      <c r="A170" s="129" t="s">
        <v>272</v>
      </c>
      <c r="B170" s="117" t="s">
        <v>31</v>
      </c>
      <c r="C170" s="118" t="s">
        <v>275</v>
      </c>
      <c r="D170" s="119" t="s">
        <v>42</v>
      </c>
      <c r="E170" s="119">
        <v>15480</v>
      </c>
      <c r="F170" s="120" t="str">
        <f t="shared" si="2"/>
        <v>-</v>
      </c>
    </row>
    <row r="171" spans="1:6" ht="26.25">
      <c r="A171" s="128" t="s">
        <v>276</v>
      </c>
      <c r="B171" s="117" t="s">
        <v>31</v>
      </c>
      <c r="C171" s="118" t="s">
        <v>1992</v>
      </c>
      <c r="D171" s="119">
        <v>1083128</v>
      </c>
      <c r="E171" s="119">
        <v>703250</v>
      </c>
      <c r="F171" s="120">
        <f t="shared" si="2"/>
        <v>379878</v>
      </c>
    </row>
    <row r="172" spans="1:6" ht="39">
      <c r="A172" s="128" t="s">
        <v>277</v>
      </c>
      <c r="B172" s="117" t="s">
        <v>31</v>
      </c>
      <c r="C172" s="118" t="s">
        <v>278</v>
      </c>
      <c r="D172" s="119" t="s">
        <v>42</v>
      </c>
      <c r="E172" s="119">
        <v>703250</v>
      </c>
      <c r="F172" s="120" t="str">
        <f t="shared" si="2"/>
        <v>-</v>
      </c>
    </row>
    <row r="173" spans="1:6" ht="13.5">
      <c r="A173" s="128" t="s">
        <v>279</v>
      </c>
      <c r="B173" s="117" t="s">
        <v>31</v>
      </c>
      <c r="C173" s="118" t="s">
        <v>280</v>
      </c>
      <c r="D173" s="119">
        <v>4000000</v>
      </c>
      <c r="E173" s="119">
        <v>11116163.67</v>
      </c>
      <c r="F173" s="120" t="str">
        <f t="shared" si="2"/>
        <v>-</v>
      </c>
    </row>
    <row r="174" spans="1:6" ht="39">
      <c r="A174" s="128" t="s">
        <v>281</v>
      </c>
      <c r="B174" s="117" t="s">
        <v>31</v>
      </c>
      <c r="C174" s="118" t="s">
        <v>282</v>
      </c>
      <c r="D174" s="119" t="s">
        <v>42</v>
      </c>
      <c r="E174" s="119">
        <v>1389433.02</v>
      </c>
      <c r="F174" s="120" t="str">
        <f t="shared" si="2"/>
        <v>-</v>
      </c>
    </row>
    <row r="175" spans="1:6" ht="52.5">
      <c r="A175" s="128" t="s">
        <v>283</v>
      </c>
      <c r="B175" s="117" t="s">
        <v>31</v>
      </c>
      <c r="C175" s="118" t="s">
        <v>284</v>
      </c>
      <c r="D175" s="119" t="s">
        <v>42</v>
      </c>
      <c r="E175" s="119">
        <v>64058.38</v>
      </c>
      <c r="F175" s="120" t="str">
        <f t="shared" si="2"/>
        <v>-</v>
      </c>
    </row>
    <row r="176" spans="1:6" ht="78.75">
      <c r="A176" s="129" t="s">
        <v>285</v>
      </c>
      <c r="B176" s="117" t="s">
        <v>31</v>
      </c>
      <c r="C176" s="118" t="s">
        <v>286</v>
      </c>
      <c r="D176" s="119" t="s">
        <v>42</v>
      </c>
      <c r="E176" s="119">
        <v>14808.38</v>
      </c>
      <c r="F176" s="120" t="str">
        <f t="shared" si="2"/>
        <v>-</v>
      </c>
    </row>
    <row r="177" spans="1:6" ht="78.75">
      <c r="A177" s="129" t="s">
        <v>285</v>
      </c>
      <c r="B177" s="117" t="s">
        <v>31</v>
      </c>
      <c r="C177" s="118" t="s">
        <v>287</v>
      </c>
      <c r="D177" s="119" t="s">
        <v>42</v>
      </c>
      <c r="E177" s="119">
        <v>49250</v>
      </c>
      <c r="F177" s="120" t="str">
        <f t="shared" si="2"/>
        <v>-</v>
      </c>
    </row>
    <row r="178" spans="1:6" ht="66">
      <c r="A178" s="128" t="s">
        <v>288</v>
      </c>
      <c r="B178" s="117" t="s">
        <v>31</v>
      </c>
      <c r="C178" s="118" t="s">
        <v>289</v>
      </c>
      <c r="D178" s="119" t="s">
        <v>42</v>
      </c>
      <c r="E178" s="119">
        <v>166454.76</v>
      </c>
      <c r="F178" s="120" t="str">
        <f t="shared" si="2"/>
        <v>-</v>
      </c>
    </row>
    <row r="179" spans="1:6" ht="92.25">
      <c r="A179" s="129" t="s">
        <v>290</v>
      </c>
      <c r="B179" s="117" t="s">
        <v>31</v>
      </c>
      <c r="C179" s="118" t="s">
        <v>291</v>
      </c>
      <c r="D179" s="119" t="s">
        <v>42</v>
      </c>
      <c r="E179" s="119">
        <v>30651.6</v>
      </c>
      <c r="F179" s="120" t="str">
        <f t="shared" si="2"/>
        <v>-</v>
      </c>
    </row>
    <row r="180" spans="1:6" ht="92.25">
      <c r="A180" s="129" t="s">
        <v>290</v>
      </c>
      <c r="B180" s="117" t="s">
        <v>31</v>
      </c>
      <c r="C180" s="118" t="s">
        <v>292</v>
      </c>
      <c r="D180" s="119" t="s">
        <v>42</v>
      </c>
      <c r="E180" s="119">
        <v>135803.16</v>
      </c>
      <c r="F180" s="120" t="str">
        <f t="shared" si="2"/>
        <v>-</v>
      </c>
    </row>
    <row r="181" spans="1:6" ht="52.5">
      <c r="A181" s="128" t="s">
        <v>293</v>
      </c>
      <c r="B181" s="117" t="s">
        <v>31</v>
      </c>
      <c r="C181" s="118" t="s">
        <v>294</v>
      </c>
      <c r="D181" s="119" t="s">
        <v>42</v>
      </c>
      <c r="E181" s="119">
        <v>28167.63</v>
      </c>
      <c r="F181" s="120" t="str">
        <f t="shared" si="2"/>
        <v>-</v>
      </c>
    </row>
    <row r="182" spans="1:6" ht="78.75">
      <c r="A182" s="129" t="s">
        <v>295</v>
      </c>
      <c r="B182" s="117" t="s">
        <v>31</v>
      </c>
      <c r="C182" s="118" t="s">
        <v>296</v>
      </c>
      <c r="D182" s="119" t="s">
        <v>42</v>
      </c>
      <c r="E182" s="119">
        <v>1891.9</v>
      </c>
      <c r="F182" s="120" t="str">
        <f t="shared" si="2"/>
        <v>-</v>
      </c>
    </row>
    <row r="183" spans="1:6" ht="78.75">
      <c r="A183" s="129" t="s">
        <v>295</v>
      </c>
      <c r="B183" s="117" t="s">
        <v>31</v>
      </c>
      <c r="C183" s="118" t="s">
        <v>297</v>
      </c>
      <c r="D183" s="119" t="s">
        <v>42</v>
      </c>
      <c r="E183" s="119">
        <v>16275.73</v>
      </c>
      <c r="F183" s="120" t="str">
        <f t="shared" si="2"/>
        <v>-</v>
      </c>
    </row>
    <row r="184" spans="1:6" ht="66">
      <c r="A184" s="128" t="s">
        <v>298</v>
      </c>
      <c r="B184" s="117" t="s">
        <v>31</v>
      </c>
      <c r="C184" s="118" t="s">
        <v>299</v>
      </c>
      <c r="D184" s="119" t="s">
        <v>42</v>
      </c>
      <c r="E184" s="119">
        <v>10000</v>
      </c>
      <c r="F184" s="120" t="str">
        <f t="shared" si="2"/>
        <v>-</v>
      </c>
    </row>
    <row r="185" spans="1:6" ht="52.5">
      <c r="A185" s="128" t="s">
        <v>300</v>
      </c>
      <c r="B185" s="117" t="s">
        <v>31</v>
      </c>
      <c r="C185" s="118" t="s">
        <v>1993</v>
      </c>
      <c r="D185" s="119" t="s">
        <v>42</v>
      </c>
      <c r="E185" s="119">
        <v>19000</v>
      </c>
      <c r="F185" s="120" t="str">
        <f t="shared" si="2"/>
        <v>-</v>
      </c>
    </row>
    <row r="186" spans="1:6" ht="78.75">
      <c r="A186" s="129" t="s">
        <v>301</v>
      </c>
      <c r="B186" s="117" t="s">
        <v>31</v>
      </c>
      <c r="C186" s="118" t="s">
        <v>302</v>
      </c>
      <c r="D186" s="119" t="s">
        <v>42</v>
      </c>
      <c r="E186" s="119">
        <v>19000</v>
      </c>
      <c r="F186" s="120" t="str">
        <f t="shared" si="2"/>
        <v>-</v>
      </c>
    </row>
    <row r="187" spans="1:6" ht="52.5">
      <c r="A187" s="128" t="s">
        <v>303</v>
      </c>
      <c r="B187" s="117" t="s">
        <v>31</v>
      </c>
      <c r="C187" s="118" t="s">
        <v>1994</v>
      </c>
      <c r="D187" s="119" t="s">
        <v>42</v>
      </c>
      <c r="E187" s="119">
        <v>2750</v>
      </c>
      <c r="F187" s="120" t="str">
        <f t="shared" si="2"/>
        <v>-</v>
      </c>
    </row>
    <row r="188" spans="1:6" ht="78.75">
      <c r="A188" s="129" t="s">
        <v>304</v>
      </c>
      <c r="B188" s="117" t="s">
        <v>31</v>
      </c>
      <c r="C188" s="118" t="s">
        <v>305</v>
      </c>
      <c r="D188" s="119" t="s">
        <v>42</v>
      </c>
      <c r="E188" s="119">
        <v>2750</v>
      </c>
      <c r="F188" s="120" t="str">
        <f t="shared" si="2"/>
        <v>-</v>
      </c>
    </row>
    <row r="189" spans="1:6" ht="52.5">
      <c r="A189" s="128" t="s">
        <v>306</v>
      </c>
      <c r="B189" s="117" t="s">
        <v>31</v>
      </c>
      <c r="C189" s="118" t="s">
        <v>1995</v>
      </c>
      <c r="D189" s="119" t="s">
        <v>42</v>
      </c>
      <c r="E189" s="119">
        <v>1500</v>
      </c>
      <c r="F189" s="120" t="str">
        <f t="shared" si="2"/>
        <v>-</v>
      </c>
    </row>
    <row r="190" spans="1:6" ht="78.75">
      <c r="A190" s="129" t="s">
        <v>307</v>
      </c>
      <c r="B190" s="117" t="s">
        <v>31</v>
      </c>
      <c r="C190" s="118" t="s">
        <v>308</v>
      </c>
      <c r="D190" s="119" t="s">
        <v>42</v>
      </c>
      <c r="E190" s="119">
        <v>1500</v>
      </c>
      <c r="F190" s="120" t="str">
        <f t="shared" si="2"/>
        <v>-</v>
      </c>
    </row>
    <row r="191" spans="1:6" ht="66">
      <c r="A191" s="128" t="s">
        <v>309</v>
      </c>
      <c r="B191" s="117" t="s">
        <v>31</v>
      </c>
      <c r="C191" s="118" t="s">
        <v>1996</v>
      </c>
      <c r="D191" s="119" t="s">
        <v>42</v>
      </c>
      <c r="E191" s="119">
        <v>255348</v>
      </c>
      <c r="F191" s="120" t="str">
        <f t="shared" si="2"/>
        <v>-</v>
      </c>
    </row>
    <row r="192" spans="1:6" ht="92.25">
      <c r="A192" s="129" t="s">
        <v>310</v>
      </c>
      <c r="B192" s="117" t="s">
        <v>31</v>
      </c>
      <c r="C192" s="118" t="s">
        <v>311</v>
      </c>
      <c r="D192" s="119" t="s">
        <v>42</v>
      </c>
      <c r="E192" s="119">
        <v>255348</v>
      </c>
      <c r="F192" s="120" t="str">
        <f t="shared" si="2"/>
        <v>-</v>
      </c>
    </row>
    <row r="193" spans="1:6" ht="66">
      <c r="A193" s="128" t="s">
        <v>312</v>
      </c>
      <c r="B193" s="117" t="s">
        <v>31</v>
      </c>
      <c r="C193" s="118" t="s">
        <v>313</v>
      </c>
      <c r="D193" s="119" t="s">
        <v>42</v>
      </c>
      <c r="E193" s="119">
        <v>11534.34</v>
      </c>
      <c r="F193" s="120" t="str">
        <f t="shared" si="2"/>
        <v>-</v>
      </c>
    </row>
    <row r="194" spans="1:6" ht="105">
      <c r="A194" s="129" t="s">
        <v>314</v>
      </c>
      <c r="B194" s="117" t="s">
        <v>31</v>
      </c>
      <c r="C194" s="118" t="s">
        <v>315</v>
      </c>
      <c r="D194" s="119" t="s">
        <v>42</v>
      </c>
      <c r="E194" s="119">
        <v>12550</v>
      </c>
      <c r="F194" s="120" t="str">
        <f t="shared" si="2"/>
        <v>-</v>
      </c>
    </row>
    <row r="195" spans="1:6" ht="105">
      <c r="A195" s="129" t="s">
        <v>314</v>
      </c>
      <c r="B195" s="117" t="s">
        <v>31</v>
      </c>
      <c r="C195" s="118" t="s">
        <v>316</v>
      </c>
      <c r="D195" s="119" t="s">
        <v>42</v>
      </c>
      <c r="E195" s="119">
        <v>-1015.66</v>
      </c>
      <c r="F195" s="120" t="str">
        <f t="shared" si="2"/>
        <v>-</v>
      </c>
    </row>
    <row r="196" spans="1:6" ht="52.5">
      <c r="A196" s="128" t="s">
        <v>317</v>
      </c>
      <c r="B196" s="117" t="s">
        <v>31</v>
      </c>
      <c r="C196" s="118" t="s">
        <v>1997</v>
      </c>
      <c r="D196" s="119" t="s">
        <v>42</v>
      </c>
      <c r="E196" s="119">
        <v>3123.84</v>
      </c>
      <c r="F196" s="120" t="str">
        <f t="shared" si="2"/>
        <v>-</v>
      </c>
    </row>
    <row r="197" spans="1:6" ht="78.75">
      <c r="A197" s="129" t="s">
        <v>318</v>
      </c>
      <c r="B197" s="117" t="s">
        <v>31</v>
      </c>
      <c r="C197" s="118" t="s">
        <v>319</v>
      </c>
      <c r="D197" s="119" t="s">
        <v>42</v>
      </c>
      <c r="E197" s="119">
        <v>3123.84</v>
      </c>
      <c r="F197" s="120" t="str">
        <f t="shared" si="2"/>
        <v>-</v>
      </c>
    </row>
    <row r="198" spans="1:6" ht="52.5">
      <c r="A198" s="128" t="s">
        <v>320</v>
      </c>
      <c r="B198" s="117" t="s">
        <v>31</v>
      </c>
      <c r="C198" s="118" t="s">
        <v>321</v>
      </c>
      <c r="D198" s="119" t="s">
        <v>42</v>
      </c>
      <c r="E198" s="119">
        <v>270176.71</v>
      </c>
      <c r="F198" s="120" t="str">
        <f t="shared" si="2"/>
        <v>-</v>
      </c>
    </row>
    <row r="199" spans="1:6" ht="78.75">
      <c r="A199" s="129" t="s">
        <v>322</v>
      </c>
      <c r="B199" s="117" t="s">
        <v>31</v>
      </c>
      <c r="C199" s="118" t="s">
        <v>323</v>
      </c>
      <c r="D199" s="119" t="s">
        <v>42</v>
      </c>
      <c r="E199" s="119">
        <v>270176.71</v>
      </c>
      <c r="F199" s="120" t="str">
        <f t="shared" si="2"/>
        <v>-</v>
      </c>
    </row>
    <row r="200" spans="1:6" ht="66">
      <c r="A200" s="128" t="s">
        <v>324</v>
      </c>
      <c r="B200" s="117" t="s">
        <v>31</v>
      </c>
      <c r="C200" s="118" t="s">
        <v>325</v>
      </c>
      <c r="D200" s="119" t="s">
        <v>42</v>
      </c>
      <c r="E200" s="119">
        <v>567319.36</v>
      </c>
      <c r="F200" s="120" t="str">
        <f t="shared" si="2"/>
        <v>-</v>
      </c>
    </row>
    <row r="201" spans="1:6" ht="78.75">
      <c r="A201" s="129" t="s">
        <v>326</v>
      </c>
      <c r="B201" s="117" t="s">
        <v>31</v>
      </c>
      <c r="C201" s="118" t="s">
        <v>327</v>
      </c>
      <c r="D201" s="119" t="s">
        <v>42</v>
      </c>
      <c r="E201" s="119">
        <v>5000</v>
      </c>
      <c r="F201" s="120" t="str">
        <f t="shared" si="2"/>
        <v>-</v>
      </c>
    </row>
    <row r="202" spans="1:6" ht="78.75">
      <c r="A202" s="129" t="s">
        <v>326</v>
      </c>
      <c r="B202" s="117" t="s">
        <v>31</v>
      </c>
      <c r="C202" s="118" t="s">
        <v>328</v>
      </c>
      <c r="D202" s="119" t="s">
        <v>42</v>
      </c>
      <c r="E202" s="119">
        <v>51958.33</v>
      </c>
      <c r="F202" s="120" t="str">
        <f aca="true" t="shared" si="3" ref="F202:F261">IF(OR(D202="-",IF(E202="-",0,E202)&gt;=IF(D202="-",0,D202)),"-",IF(D202="-",0,D202)-IF(E202="-",0,E202))</f>
        <v>-</v>
      </c>
    </row>
    <row r="203" spans="1:6" ht="78.75">
      <c r="A203" s="129" t="s">
        <v>326</v>
      </c>
      <c r="B203" s="117" t="s">
        <v>31</v>
      </c>
      <c r="C203" s="118" t="s">
        <v>329</v>
      </c>
      <c r="D203" s="119" t="s">
        <v>42</v>
      </c>
      <c r="E203" s="119">
        <v>510361.03</v>
      </c>
      <c r="F203" s="120" t="str">
        <f t="shared" si="3"/>
        <v>-</v>
      </c>
    </row>
    <row r="204" spans="1:6" ht="105">
      <c r="A204" s="129" t="s">
        <v>330</v>
      </c>
      <c r="B204" s="117" t="s">
        <v>31</v>
      </c>
      <c r="C204" s="118" t="s">
        <v>331</v>
      </c>
      <c r="D204" s="119" t="s">
        <v>42</v>
      </c>
      <c r="E204" s="119">
        <v>1593359.4</v>
      </c>
      <c r="F204" s="120" t="str">
        <f t="shared" si="3"/>
        <v>-</v>
      </c>
    </row>
    <row r="205" spans="1:6" ht="52.5">
      <c r="A205" s="128" t="s">
        <v>332</v>
      </c>
      <c r="B205" s="117" t="s">
        <v>31</v>
      </c>
      <c r="C205" s="118" t="s">
        <v>333</v>
      </c>
      <c r="D205" s="119" t="s">
        <v>42</v>
      </c>
      <c r="E205" s="119">
        <v>111373.78</v>
      </c>
      <c r="F205" s="120" t="str">
        <f t="shared" si="3"/>
        <v>-</v>
      </c>
    </row>
    <row r="206" spans="1:6" ht="66">
      <c r="A206" s="128" t="s">
        <v>334</v>
      </c>
      <c r="B206" s="117" t="s">
        <v>31</v>
      </c>
      <c r="C206" s="118" t="s">
        <v>335</v>
      </c>
      <c r="D206" s="119" t="s">
        <v>42</v>
      </c>
      <c r="E206" s="119">
        <v>36886.13</v>
      </c>
      <c r="F206" s="120" t="str">
        <f t="shared" si="3"/>
        <v>-</v>
      </c>
    </row>
    <row r="207" spans="1:6" ht="66">
      <c r="A207" s="128" t="s">
        <v>334</v>
      </c>
      <c r="B207" s="117" t="s">
        <v>31</v>
      </c>
      <c r="C207" s="118" t="s">
        <v>336</v>
      </c>
      <c r="D207" s="119" t="s">
        <v>42</v>
      </c>
      <c r="E207" s="119">
        <v>74487.65</v>
      </c>
      <c r="F207" s="120" t="str">
        <f t="shared" si="3"/>
        <v>-</v>
      </c>
    </row>
    <row r="208" spans="1:6" ht="78.75">
      <c r="A208" s="129" t="s">
        <v>337</v>
      </c>
      <c r="B208" s="117" t="s">
        <v>31</v>
      </c>
      <c r="C208" s="118" t="s">
        <v>338</v>
      </c>
      <c r="D208" s="119" t="s">
        <v>42</v>
      </c>
      <c r="E208" s="119">
        <v>1481985.62</v>
      </c>
      <c r="F208" s="120" t="str">
        <f t="shared" si="3"/>
        <v>-</v>
      </c>
    </row>
    <row r="209" spans="1:6" ht="66">
      <c r="A209" s="128" t="s">
        <v>339</v>
      </c>
      <c r="B209" s="117" t="s">
        <v>31</v>
      </c>
      <c r="C209" s="118" t="s">
        <v>340</v>
      </c>
      <c r="D209" s="119" t="s">
        <v>42</v>
      </c>
      <c r="E209" s="119">
        <v>626.5</v>
      </c>
      <c r="F209" s="120" t="str">
        <f t="shared" si="3"/>
        <v>-</v>
      </c>
    </row>
    <row r="210" spans="1:6" ht="66">
      <c r="A210" s="128" t="s">
        <v>339</v>
      </c>
      <c r="B210" s="117" t="s">
        <v>31</v>
      </c>
      <c r="C210" s="118" t="s">
        <v>341</v>
      </c>
      <c r="D210" s="119" t="s">
        <v>42</v>
      </c>
      <c r="E210" s="119">
        <v>245396.6</v>
      </c>
      <c r="F210" s="120" t="str">
        <f t="shared" si="3"/>
        <v>-</v>
      </c>
    </row>
    <row r="211" spans="1:6" ht="66">
      <c r="A211" s="128" t="s">
        <v>339</v>
      </c>
      <c r="B211" s="117" t="s">
        <v>31</v>
      </c>
      <c r="C211" s="118" t="s">
        <v>342</v>
      </c>
      <c r="D211" s="119" t="s">
        <v>42</v>
      </c>
      <c r="E211" s="119">
        <v>1369.5</v>
      </c>
      <c r="F211" s="120" t="str">
        <f t="shared" si="3"/>
        <v>-</v>
      </c>
    </row>
    <row r="212" spans="1:6" ht="66">
      <c r="A212" s="128" t="s">
        <v>339</v>
      </c>
      <c r="B212" s="117" t="s">
        <v>31</v>
      </c>
      <c r="C212" s="118" t="s">
        <v>343</v>
      </c>
      <c r="D212" s="119" t="s">
        <v>42</v>
      </c>
      <c r="E212" s="119">
        <v>5000</v>
      </c>
      <c r="F212" s="120" t="str">
        <f t="shared" si="3"/>
        <v>-</v>
      </c>
    </row>
    <row r="213" spans="1:6" ht="66">
      <c r="A213" s="128" t="s">
        <v>339</v>
      </c>
      <c r="B213" s="117" t="s">
        <v>31</v>
      </c>
      <c r="C213" s="118" t="s">
        <v>344</v>
      </c>
      <c r="D213" s="119" t="s">
        <v>42</v>
      </c>
      <c r="E213" s="119">
        <v>387042.05</v>
      </c>
      <c r="F213" s="120" t="str">
        <f t="shared" si="3"/>
        <v>-</v>
      </c>
    </row>
    <row r="214" spans="1:6" ht="66">
      <c r="A214" s="128" t="s">
        <v>339</v>
      </c>
      <c r="B214" s="117" t="s">
        <v>31</v>
      </c>
      <c r="C214" s="118" t="s">
        <v>345</v>
      </c>
      <c r="D214" s="119" t="s">
        <v>42</v>
      </c>
      <c r="E214" s="119">
        <v>842550.97</v>
      </c>
      <c r="F214" s="120" t="str">
        <f t="shared" si="3"/>
        <v>-</v>
      </c>
    </row>
    <row r="215" spans="1:6" ht="26.25">
      <c r="A215" s="128" t="s">
        <v>346</v>
      </c>
      <c r="B215" s="117" t="s">
        <v>31</v>
      </c>
      <c r="C215" s="118" t="s">
        <v>347</v>
      </c>
      <c r="D215" s="119" t="s">
        <v>42</v>
      </c>
      <c r="E215" s="119">
        <v>8133371.25</v>
      </c>
      <c r="F215" s="120" t="str">
        <f t="shared" si="3"/>
        <v>-</v>
      </c>
    </row>
    <row r="216" spans="1:6" ht="78.75">
      <c r="A216" s="129" t="s">
        <v>348</v>
      </c>
      <c r="B216" s="117" t="s">
        <v>31</v>
      </c>
      <c r="C216" s="118" t="s">
        <v>349</v>
      </c>
      <c r="D216" s="119" t="s">
        <v>42</v>
      </c>
      <c r="E216" s="119">
        <v>106421.29</v>
      </c>
      <c r="F216" s="120" t="str">
        <f t="shared" si="3"/>
        <v>-</v>
      </c>
    </row>
    <row r="217" spans="1:6" ht="52.5" customHeight="1">
      <c r="A217" s="128" t="s">
        <v>350</v>
      </c>
      <c r="B217" s="117" t="s">
        <v>31</v>
      </c>
      <c r="C217" s="118" t="s">
        <v>351</v>
      </c>
      <c r="D217" s="119" t="s">
        <v>42</v>
      </c>
      <c r="E217" s="119">
        <v>105000</v>
      </c>
      <c r="F217" s="120" t="str">
        <f t="shared" si="3"/>
        <v>-</v>
      </c>
    </row>
    <row r="218" spans="1:6" ht="53.25" customHeight="1">
      <c r="A218" s="128" t="s">
        <v>350</v>
      </c>
      <c r="B218" s="117" t="s">
        <v>31</v>
      </c>
      <c r="C218" s="118" t="s">
        <v>352</v>
      </c>
      <c r="D218" s="119" t="s">
        <v>42</v>
      </c>
      <c r="E218" s="119">
        <v>1421.29</v>
      </c>
      <c r="F218" s="120" t="str">
        <f t="shared" si="3"/>
        <v>-</v>
      </c>
    </row>
    <row r="219" spans="1:6" ht="66">
      <c r="A219" s="128" t="s">
        <v>353</v>
      </c>
      <c r="B219" s="117" t="s">
        <v>31</v>
      </c>
      <c r="C219" s="118" t="s">
        <v>354</v>
      </c>
      <c r="D219" s="119" t="s">
        <v>42</v>
      </c>
      <c r="E219" s="119">
        <v>8026949.96</v>
      </c>
      <c r="F219" s="120" t="str">
        <f t="shared" si="3"/>
        <v>-</v>
      </c>
    </row>
    <row r="220" spans="1:6" ht="66">
      <c r="A220" s="128" t="s">
        <v>355</v>
      </c>
      <c r="B220" s="117" t="s">
        <v>31</v>
      </c>
      <c r="C220" s="118" t="s">
        <v>356</v>
      </c>
      <c r="D220" s="119" t="s">
        <v>42</v>
      </c>
      <c r="E220" s="119">
        <v>3000</v>
      </c>
      <c r="F220" s="120" t="str">
        <f t="shared" si="3"/>
        <v>-</v>
      </c>
    </row>
    <row r="221" spans="1:6" ht="66">
      <c r="A221" s="128" t="s">
        <v>355</v>
      </c>
      <c r="B221" s="117" t="s">
        <v>31</v>
      </c>
      <c r="C221" s="118" t="s">
        <v>357</v>
      </c>
      <c r="D221" s="119" t="s">
        <v>42</v>
      </c>
      <c r="E221" s="119">
        <v>9058.17</v>
      </c>
      <c r="F221" s="120" t="str">
        <f t="shared" si="3"/>
        <v>-</v>
      </c>
    </row>
    <row r="222" spans="1:6" ht="66">
      <c r="A222" s="128" t="s">
        <v>355</v>
      </c>
      <c r="B222" s="117" t="s">
        <v>31</v>
      </c>
      <c r="C222" s="118" t="s">
        <v>358</v>
      </c>
      <c r="D222" s="119" t="s">
        <v>42</v>
      </c>
      <c r="E222" s="119">
        <v>-3125.01</v>
      </c>
      <c r="F222" s="120" t="str">
        <f t="shared" si="3"/>
        <v>-</v>
      </c>
    </row>
    <row r="223" spans="1:6" ht="66">
      <c r="A223" s="128" t="s">
        <v>355</v>
      </c>
      <c r="B223" s="117" t="s">
        <v>31</v>
      </c>
      <c r="C223" s="118" t="s">
        <v>359</v>
      </c>
      <c r="D223" s="119" t="s">
        <v>42</v>
      </c>
      <c r="E223" s="119">
        <v>1288699.13</v>
      </c>
      <c r="F223" s="120" t="str">
        <f t="shared" si="3"/>
        <v>-</v>
      </c>
    </row>
    <row r="224" spans="1:6" ht="66">
      <c r="A224" s="128" t="s">
        <v>355</v>
      </c>
      <c r="B224" s="117" t="s">
        <v>31</v>
      </c>
      <c r="C224" s="118" t="s">
        <v>360</v>
      </c>
      <c r="D224" s="119" t="s">
        <v>42</v>
      </c>
      <c r="E224" s="119">
        <v>7462.86</v>
      </c>
      <c r="F224" s="120" t="str">
        <f t="shared" si="3"/>
        <v>-</v>
      </c>
    </row>
    <row r="225" spans="1:6" ht="66">
      <c r="A225" s="128" t="s">
        <v>355</v>
      </c>
      <c r="B225" s="117" t="s">
        <v>31</v>
      </c>
      <c r="C225" s="118" t="s">
        <v>361</v>
      </c>
      <c r="D225" s="119" t="s">
        <v>42</v>
      </c>
      <c r="E225" s="119">
        <v>1105266.03</v>
      </c>
      <c r="F225" s="120" t="str">
        <f t="shared" si="3"/>
        <v>-</v>
      </c>
    </row>
    <row r="226" spans="1:6" ht="66">
      <c r="A226" s="128" t="s">
        <v>355</v>
      </c>
      <c r="B226" s="117" t="s">
        <v>31</v>
      </c>
      <c r="C226" s="118" t="s">
        <v>362</v>
      </c>
      <c r="D226" s="119" t="s">
        <v>42</v>
      </c>
      <c r="E226" s="119">
        <v>3913701.05</v>
      </c>
      <c r="F226" s="120" t="str">
        <f t="shared" si="3"/>
        <v>-</v>
      </c>
    </row>
    <row r="227" spans="1:6" ht="66">
      <c r="A227" s="128" t="s">
        <v>355</v>
      </c>
      <c r="B227" s="117" t="s">
        <v>31</v>
      </c>
      <c r="C227" s="118" t="s">
        <v>363</v>
      </c>
      <c r="D227" s="119" t="s">
        <v>42</v>
      </c>
      <c r="E227" s="119">
        <v>1686944.05</v>
      </c>
      <c r="F227" s="120" t="str">
        <f t="shared" si="3"/>
        <v>-</v>
      </c>
    </row>
    <row r="228" spans="1:6" ht="66">
      <c r="A228" s="128" t="s">
        <v>364</v>
      </c>
      <c r="B228" s="117" t="s">
        <v>31</v>
      </c>
      <c r="C228" s="118" t="s">
        <v>365</v>
      </c>
      <c r="D228" s="119" t="s">
        <v>42</v>
      </c>
      <c r="E228" s="119">
        <v>15943.68</v>
      </c>
      <c r="F228" s="120" t="str">
        <f t="shared" si="3"/>
        <v>-</v>
      </c>
    </row>
    <row r="229" spans="1:6" ht="13.5">
      <c r="A229" s="128" t="s">
        <v>366</v>
      </c>
      <c r="B229" s="117" t="s">
        <v>31</v>
      </c>
      <c r="C229" s="118" t="s">
        <v>367</v>
      </c>
      <c r="D229" s="119">
        <v>662151.59</v>
      </c>
      <c r="E229" s="119">
        <v>691798.46</v>
      </c>
      <c r="F229" s="120" t="str">
        <f t="shared" si="3"/>
        <v>-</v>
      </c>
    </row>
    <row r="230" spans="1:6" ht="13.5">
      <c r="A230" s="128" t="s">
        <v>368</v>
      </c>
      <c r="B230" s="117" t="s">
        <v>31</v>
      </c>
      <c r="C230" s="118" t="s">
        <v>369</v>
      </c>
      <c r="D230" s="119" t="s">
        <v>42</v>
      </c>
      <c r="E230" s="119">
        <v>3776.7</v>
      </c>
      <c r="F230" s="120" t="str">
        <f t="shared" si="3"/>
        <v>-</v>
      </c>
    </row>
    <row r="231" spans="1:6" ht="26.25">
      <c r="A231" s="128" t="s">
        <v>370</v>
      </c>
      <c r="B231" s="117" t="s">
        <v>31</v>
      </c>
      <c r="C231" s="118" t="s">
        <v>371</v>
      </c>
      <c r="D231" s="119" t="s">
        <v>42</v>
      </c>
      <c r="E231" s="119">
        <v>2539.64</v>
      </c>
      <c r="F231" s="120" t="str">
        <f t="shared" si="3"/>
        <v>-</v>
      </c>
    </row>
    <row r="232" spans="1:6" ht="26.25">
      <c r="A232" s="128" t="s">
        <v>370</v>
      </c>
      <c r="B232" s="117" t="s">
        <v>31</v>
      </c>
      <c r="C232" s="118" t="s">
        <v>372</v>
      </c>
      <c r="D232" s="119" t="s">
        <v>42</v>
      </c>
      <c r="E232" s="119">
        <v>1237.06</v>
      </c>
      <c r="F232" s="120" t="str">
        <f t="shared" si="3"/>
        <v>-</v>
      </c>
    </row>
    <row r="233" spans="1:6" ht="13.5">
      <c r="A233" s="128" t="s">
        <v>373</v>
      </c>
      <c r="B233" s="117" t="s">
        <v>31</v>
      </c>
      <c r="C233" s="118" t="s">
        <v>2062</v>
      </c>
      <c r="D233" s="119" t="s">
        <v>42</v>
      </c>
      <c r="E233" s="119">
        <v>25870.17</v>
      </c>
      <c r="F233" s="120" t="str">
        <f t="shared" si="3"/>
        <v>-</v>
      </c>
    </row>
    <row r="234" spans="1:6" ht="13.5">
      <c r="A234" s="128" t="s">
        <v>374</v>
      </c>
      <c r="B234" s="117" t="s">
        <v>31</v>
      </c>
      <c r="C234" s="118" t="s">
        <v>375</v>
      </c>
      <c r="D234" s="119" t="s">
        <v>42</v>
      </c>
      <c r="E234" s="119">
        <v>25870.17</v>
      </c>
      <c r="F234" s="120" t="str">
        <f t="shared" si="3"/>
        <v>-</v>
      </c>
    </row>
    <row r="235" spans="1:6" ht="13.5">
      <c r="A235" s="128" t="s">
        <v>376</v>
      </c>
      <c r="B235" s="117" t="s">
        <v>31</v>
      </c>
      <c r="C235" s="118" t="s">
        <v>377</v>
      </c>
      <c r="D235" s="119">
        <v>662151.59</v>
      </c>
      <c r="E235" s="119">
        <v>662151.59</v>
      </c>
      <c r="F235" s="120" t="str">
        <f t="shared" si="3"/>
        <v>-</v>
      </c>
    </row>
    <row r="236" spans="1:6" ht="66">
      <c r="A236" s="128" t="s">
        <v>378</v>
      </c>
      <c r="B236" s="117" t="s">
        <v>31</v>
      </c>
      <c r="C236" s="118" t="s">
        <v>379</v>
      </c>
      <c r="D236" s="119" t="s">
        <v>42</v>
      </c>
      <c r="E236" s="119">
        <v>29000</v>
      </c>
      <c r="F236" s="120" t="str">
        <f t="shared" si="3"/>
        <v>-</v>
      </c>
    </row>
    <row r="237" spans="1:6" ht="66">
      <c r="A237" s="128" t="s">
        <v>380</v>
      </c>
      <c r="B237" s="117" t="s">
        <v>31</v>
      </c>
      <c r="C237" s="118" t="s">
        <v>381</v>
      </c>
      <c r="D237" s="119" t="s">
        <v>42</v>
      </c>
      <c r="E237" s="119">
        <v>46640</v>
      </c>
      <c r="F237" s="120" t="str">
        <f t="shared" si="3"/>
        <v>-</v>
      </c>
    </row>
    <row r="238" spans="1:6" ht="52.5">
      <c r="A238" s="128" t="s">
        <v>382</v>
      </c>
      <c r="B238" s="117" t="s">
        <v>31</v>
      </c>
      <c r="C238" s="118" t="s">
        <v>383</v>
      </c>
      <c r="D238" s="119" t="s">
        <v>42</v>
      </c>
      <c r="E238" s="119">
        <v>108000</v>
      </c>
      <c r="F238" s="120" t="str">
        <f t="shared" si="3"/>
        <v>-</v>
      </c>
    </row>
    <row r="239" spans="1:6" ht="39">
      <c r="A239" s="128" t="s">
        <v>384</v>
      </c>
      <c r="B239" s="117" t="s">
        <v>31</v>
      </c>
      <c r="C239" s="118" t="s">
        <v>385</v>
      </c>
      <c r="D239" s="119" t="s">
        <v>42</v>
      </c>
      <c r="E239" s="119">
        <v>105538</v>
      </c>
      <c r="F239" s="120" t="str">
        <f t="shared" si="3"/>
        <v>-</v>
      </c>
    </row>
    <row r="240" spans="1:6" ht="39">
      <c r="A240" s="128" t="s">
        <v>386</v>
      </c>
      <c r="B240" s="117" t="s">
        <v>31</v>
      </c>
      <c r="C240" s="118" t="s">
        <v>387</v>
      </c>
      <c r="D240" s="119" t="s">
        <v>42</v>
      </c>
      <c r="E240" s="119">
        <v>77588</v>
      </c>
      <c r="F240" s="120" t="str">
        <f t="shared" si="3"/>
        <v>-</v>
      </c>
    </row>
    <row r="241" spans="1:6" ht="39">
      <c r="A241" s="128" t="s">
        <v>388</v>
      </c>
      <c r="B241" s="117" t="s">
        <v>31</v>
      </c>
      <c r="C241" s="118" t="s">
        <v>389</v>
      </c>
      <c r="D241" s="119" t="s">
        <v>42</v>
      </c>
      <c r="E241" s="119">
        <v>36413.78</v>
      </c>
      <c r="F241" s="120" t="str">
        <f t="shared" si="3"/>
        <v>-</v>
      </c>
    </row>
    <row r="242" spans="1:6" ht="52.5">
      <c r="A242" s="128" t="s">
        <v>390</v>
      </c>
      <c r="B242" s="117" t="s">
        <v>31</v>
      </c>
      <c r="C242" s="118" t="s">
        <v>391</v>
      </c>
      <c r="D242" s="119" t="s">
        <v>42</v>
      </c>
      <c r="E242" s="119">
        <v>29739.34</v>
      </c>
      <c r="F242" s="120" t="str">
        <f t="shared" si="3"/>
        <v>-</v>
      </c>
    </row>
    <row r="243" spans="1:6" ht="66">
      <c r="A243" s="128" t="s">
        <v>392</v>
      </c>
      <c r="B243" s="117" t="s">
        <v>31</v>
      </c>
      <c r="C243" s="118" t="s">
        <v>393</v>
      </c>
      <c r="D243" s="119" t="s">
        <v>42</v>
      </c>
      <c r="E243" s="119">
        <v>30000</v>
      </c>
      <c r="F243" s="120" t="str">
        <f t="shared" si="3"/>
        <v>-</v>
      </c>
    </row>
    <row r="244" spans="1:6" ht="39">
      <c r="A244" s="128" t="s">
        <v>394</v>
      </c>
      <c r="B244" s="117" t="s">
        <v>31</v>
      </c>
      <c r="C244" s="118" t="s">
        <v>395</v>
      </c>
      <c r="D244" s="119" t="s">
        <v>42</v>
      </c>
      <c r="E244" s="119">
        <v>116701.7</v>
      </c>
      <c r="F244" s="120" t="str">
        <f t="shared" si="3"/>
        <v>-</v>
      </c>
    </row>
    <row r="245" spans="1:6" ht="39">
      <c r="A245" s="128" t="s">
        <v>396</v>
      </c>
      <c r="B245" s="117" t="s">
        <v>31</v>
      </c>
      <c r="C245" s="118" t="s">
        <v>397</v>
      </c>
      <c r="D245" s="119" t="s">
        <v>42</v>
      </c>
      <c r="E245" s="119">
        <v>5000</v>
      </c>
      <c r="F245" s="120" t="str">
        <f t="shared" si="3"/>
        <v>-</v>
      </c>
    </row>
    <row r="246" spans="1:6" ht="39">
      <c r="A246" s="128" t="s">
        <v>398</v>
      </c>
      <c r="B246" s="117" t="s">
        <v>31</v>
      </c>
      <c r="C246" s="118" t="s">
        <v>399</v>
      </c>
      <c r="D246" s="119" t="s">
        <v>42</v>
      </c>
      <c r="E246" s="119">
        <v>30000</v>
      </c>
      <c r="F246" s="120" t="str">
        <f t="shared" si="3"/>
        <v>-</v>
      </c>
    </row>
    <row r="247" spans="1:6" ht="52.5">
      <c r="A247" s="128" t="s">
        <v>400</v>
      </c>
      <c r="B247" s="117" t="s">
        <v>31</v>
      </c>
      <c r="C247" s="118" t="s">
        <v>401</v>
      </c>
      <c r="D247" s="119" t="s">
        <v>42</v>
      </c>
      <c r="E247" s="119">
        <v>14000</v>
      </c>
      <c r="F247" s="120" t="str">
        <f t="shared" si="3"/>
        <v>-</v>
      </c>
    </row>
    <row r="248" spans="1:6" ht="39">
      <c r="A248" s="128" t="s">
        <v>402</v>
      </c>
      <c r="B248" s="117" t="s">
        <v>31</v>
      </c>
      <c r="C248" s="118" t="s">
        <v>403</v>
      </c>
      <c r="D248" s="119" t="s">
        <v>42</v>
      </c>
      <c r="E248" s="119">
        <v>5000</v>
      </c>
      <c r="F248" s="120" t="str">
        <f t="shared" si="3"/>
        <v>-</v>
      </c>
    </row>
    <row r="249" spans="1:6" ht="52.5">
      <c r="A249" s="128" t="s">
        <v>404</v>
      </c>
      <c r="B249" s="117" t="s">
        <v>31</v>
      </c>
      <c r="C249" s="118" t="s">
        <v>405</v>
      </c>
      <c r="D249" s="119" t="s">
        <v>42</v>
      </c>
      <c r="E249" s="119">
        <v>26372.77</v>
      </c>
      <c r="F249" s="120" t="str">
        <f t="shared" si="3"/>
        <v>-</v>
      </c>
    </row>
    <row r="250" spans="1:6" ht="39">
      <c r="A250" s="128" t="s">
        <v>406</v>
      </c>
      <c r="B250" s="117" t="s">
        <v>31</v>
      </c>
      <c r="C250" s="118" t="s">
        <v>407</v>
      </c>
      <c r="D250" s="119" t="s">
        <v>42</v>
      </c>
      <c r="E250" s="119">
        <v>1000</v>
      </c>
      <c r="F250" s="120" t="str">
        <f t="shared" si="3"/>
        <v>-</v>
      </c>
    </row>
    <row r="251" spans="1:6" ht="39">
      <c r="A251" s="128" t="s">
        <v>408</v>
      </c>
      <c r="B251" s="117" t="s">
        <v>31</v>
      </c>
      <c r="C251" s="118" t="s">
        <v>409</v>
      </c>
      <c r="D251" s="119" t="s">
        <v>42</v>
      </c>
      <c r="E251" s="119">
        <v>1158</v>
      </c>
      <c r="F251" s="120" t="str">
        <f t="shared" si="3"/>
        <v>-</v>
      </c>
    </row>
    <row r="252" spans="1:6" ht="13.5">
      <c r="A252" s="128" t="s">
        <v>410</v>
      </c>
      <c r="B252" s="117" t="s">
        <v>31</v>
      </c>
      <c r="C252" s="118" t="s">
        <v>411</v>
      </c>
      <c r="D252" s="119">
        <v>3612192065.9</v>
      </c>
      <c r="E252" s="119">
        <v>3590672956.36</v>
      </c>
      <c r="F252" s="120">
        <f t="shared" si="3"/>
        <v>21519109.53999996</v>
      </c>
    </row>
    <row r="253" spans="1:6" ht="39">
      <c r="A253" s="128" t="s">
        <v>412</v>
      </c>
      <c r="B253" s="117" t="s">
        <v>31</v>
      </c>
      <c r="C253" s="118" t="s">
        <v>413</v>
      </c>
      <c r="D253" s="119">
        <v>3611918492.9</v>
      </c>
      <c r="E253" s="119">
        <v>3591720805.55</v>
      </c>
      <c r="F253" s="120">
        <f t="shared" si="3"/>
        <v>20197687.349999905</v>
      </c>
    </row>
    <row r="254" spans="1:6" ht="26.25">
      <c r="A254" s="128" t="s">
        <v>414</v>
      </c>
      <c r="B254" s="117" t="s">
        <v>31</v>
      </c>
      <c r="C254" s="118" t="s">
        <v>1998</v>
      </c>
      <c r="D254" s="119">
        <v>1133907110.08</v>
      </c>
      <c r="E254" s="119">
        <v>1133907110.08</v>
      </c>
      <c r="F254" s="120" t="str">
        <f t="shared" si="3"/>
        <v>-</v>
      </c>
    </row>
    <row r="255" spans="1:6" ht="13.5">
      <c r="A255" s="128" t="s">
        <v>415</v>
      </c>
      <c r="B255" s="117" t="s">
        <v>31</v>
      </c>
      <c r="C255" s="118" t="s">
        <v>1999</v>
      </c>
      <c r="D255" s="119" t="s">
        <v>42</v>
      </c>
      <c r="E255" s="119">
        <v>101362000</v>
      </c>
      <c r="F255" s="120" t="str">
        <f t="shared" si="3"/>
        <v>-</v>
      </c>
    </row>
    <row r="256" spans="1:6" ht="39">
      <c r="A256" s="128" t="s">
        <v>416</v>
      </c>
      <c r="B256" s="117" t="s">
        <v>31</v>
      </c>
      <c r="C256" s="118" t="s">
        <v>2000</v>
      </c>
      <c r="D256" s="119">
        <v>101362000</v>
      </c>
      <c r="E256" s="119">
        <v>101362000</v>
      </c>
      <c r="F256" s="120" t="str">
        <f t="shared" si="3"/>
        <v>-</v>
      </c>
    </row>
    <row r="257" spans="1:6" ht="39">
      <c r="A257" s="128" t="s">
        <v>416</v>
      </c>
      <c r="B257" s="117" t="s">
        <v>31</v>
      </c>
      <c r="C257" s="118" t="s">
        <v>417</v>
      </c>
      <c r="D257" s="119" t="s">
        <v>42</v>
      </c>
      <c r="E257" s="119">
        <v>101362000</v>
      </c>
      <c r="F257" s="120" t="str">
        <f>IF(OR(D257="-",IF(E257="-",0,E257)&gt;=IF(D257="-",0,D257)),"-",IF(D257="-",0,D257)-IF(E257="-",0,E257))</f>
        <v>-</v>
      </c>
    </row>
    <row r="258" spans="1:6" ht="26.25">
      <c r="A258" s="128" t="s">
        <v>418</v>
      </c>
      <c r="B258" s="117" t="s">
        <v>31</v>
      </c>
      <c r="C258" s="118" t="s">
        <v>2001</v>
      </c>
      <c r="D258" s="119" t="s">
        <v>42</v>
      </c>
      <c r="E258" s="119">
        <v>250594180</v>
      </c>
      <c r="F258" s="120" t="str">
        <f t="shared" si="3"/>
        <v>-</v>
      </c>
    </row>
    <row r="259" spans="1:6" ht="26.25">
      <c r="A259" s="128" t="s">
        <v>419</v>
      </c>
      <c r="B259" s="117" t="s">
        <v>31</v>
      </c>
      <c r="C259" s="118" t="s">
        <v>2002</v>
      </c>
      <c r="D259" s="119">
        <v>250594180</v>
      </c>
      <c r="E259" s="119">
        <v>250594180</v>
      </c>
      <c r="F259" s="120" t="str">
        <f t="shared" si="3"/>
        <v>-</v>
      </c>
    </row>
    <row r="260" spans="1:6" ht="26.25">
      <c r="A260" s="128" t="s">
        <v>419</v>
      </c>
      <c r="B260" s="117" t="s">
        <v>31</v>
      </c>
      <c r="C260" s="118" t="s">
        <v>420</v>
      </c>
      <c r="D260" s="119" t="s">
        <v>42</v>
      </c>
      <c r="E260" s="119">
        <v>250594180</v>
      </c>
      <c r="F260" s="120" t="str">
        <f>IF(OR(D260="-",IF(E260="-",0,E260)&gt;=IF(D260="-",0,D260)),"-",IF(D260="-",0,D260)-IF(E260="-",0,E260))</f>
        <v>-</v>
      </c>
    </row>
    <row r="261" spans="1:6" ht="39">
      <c r="A261" s="128" t="s">
        <v>421</v>
      </c>
      <c r="B261" s="117" t="s">
        <v>31</v>
      </c>
      <c r="C261" s="118" t="s">
        <v>2003</v>
      </c>
      <c r="D261" s="119" t="s">
        <v>42</v>
      </c>
      <c r="E261" s="119">
        <v>372727800</v>
      </c>
      <c r="F261" s="120" t="str">
        <f t="shared" si="3"/>
        <v>-</v>
      </c>
    </row>
    <row r="262" spans="1:6" ht="39">
      <c r="A262" s="128" t="s">
        <v>422</v>
      </c>
      <c r="B262" s="117" t="s">
        <v>31</v>
      </c>
      <c r="C262" s="118" t="s">
        <v>2004</v>
      </c>
      <c r="D262" s="119">
        <v>372727800</v>
      </c>
      <c r="E262" s="119">
        <v>372727800</v>
      </c>
      <c r="F262" s="120" t="str">
        <f aca="true" t="shared" si="4" ref="F262:F348">IF(OR(D262="-",IF(E262="-",0,E262)&gt;=IF(D262="-",0,D262)),"-",IF(D262="-",0,D262)-IF(E262="-",0,E262))</f>
        <v>-</v>
      </c>
    </row>
    <row r="263" spans="1:6" ht="39">
      <c r="A263" s="128" t="s">
        <v>422</v>
      </c>
      <c r="B263" s="117" t="s">
        <v>31</v>
      </c>
      <c r="C263" s="118" t="s">
        <v>423</v>
      </c>
      <c r="D263" s="119" t="s">
        <v>42</v>
      </c>
      <c r="E263" s="119">
        <v>372727800</v>
      </c>
      <c r="F263" s="120" t="str">
        <f>IF(OR(D263="-",IF(E263="-",0,E263)&gt;=IF(D263="-",0,D263)),"-",IF(D263="-",0,D263)-IF(E263="-",0,E263))</f>
        <v>-</v>
      </c>
    </row>
    <row r="264" spans="1:6" ht="39">
      <c r="A264" s="128" t="s">
        <v>424</v>
      </c>
      <c r="B264" s="117" t="s">
        <v>31</v>
      </c>
      <c r="C264" s="118" t="s">
        <v>2005</v>
      </c>
      <c r="D264" s="119" t="s">
        <v>42</v>
      </c>
      <c r="E264" s="119">
        <v>406601000</v>
      </c>
      <c r="F264" s="120" t="str">
        <f t="shared" si="4"/>
        <v>-</v>
      </c>
    </row>
    <row r="265" spans="1:6" ht="39">
      <c r="A265" s="128" t="s">
        <v>425</v>
      </c>
      <c r="B265" s="117" t="s">
        <v>31</v>
      </c>
      <c r="C265" s="118" t="s">
        <v>2006</v>
      </c>
      <c r="D265" s="119">
        <v>406601000</v>
      </c>
      <c r="E265" s="119">
        <v>406601000</v>
      </c>
      <c r="F265" s="120" t="str">
        <f t="shared" si="4"/>
        <v>-</v>
      </c>
    </row>
    <row r="266" spans="1:6" ht="39">
      <c r="A266" s="128" t="s">
        <v>425</v>
      </c>
      <c r="B266" s="117" t="s">
        <v>31</v>
      </c>
      <c r="C266" s="118" t="s">
        <v>426</v>
      </c>
      <c r="D266" s="119" t="s">
        <v>42</v>
      </c>
      <c r="E266" s="119">
        <v>406601000</v>
      </c>
      <c r="F266" s="120" t="str">
        <f>IF(OR(D266="-",IF(E266="-",0,E266)&gt;=IF(D266="-",0,D266)),"-",IF(D266="-",0,D266)-IF(E266="-",0,E266))</f>
        <v>-</v>
      </c>
    </row>
    <row r="267" spans="1:6" ht="13.5">
      <c r="A267" s="128" t="s">
        <v>427</v>
      </c>
      <c r="B267" s="117" t="s">
        <v>31</v>
      </c>
      <c r="C267" s="118" t="s">
        <v>2007</v>
      </c>
      <c r="D267" s="119" t="s">
        <v>42</v>
      </c>
      <c r="E267" s="119">
        <v>2622130.08</v>
      </c>
      <c r="F267" s="120" t="str">
        <f t="shared" si="4"/>
        <v>-</v>
      </c>
    </row>
    <row r="268" spans="1:6" ht="13.5">
      <c r="A268" s="128" t="s">
        <v>428</v>
      </c>
      <c r="B268" s="117" t="s">
        <v>31</v>
      </c>
      <c r="C268" s="118" t="s">
        <v>2008</v>
      </c>
      <c r="D268" s="119">
        <v>2622130.08</v>
      </c>
      <c r="E268" s="119">
        <v>2622130.08</v>
      </c>
      <c r="F268" s="120" t="str">
        <f t="shared" si="4"/>
        <v>-</v>
      </c>
    </row>
    <row r="269" spans="1:6" ht="13.5">
      <c r="A269" s="128" t="s">
        <v>428</v>
      </c>
      <c r="B269" s="117" t="s">
        <v>31</v>
      </c>
      <c r="C269" s="118" t="s">
        <v>429</v>
      </c>
      <c r="D269" s="119" t="s">
        <v>42</v>
      </c>
      <c r="E269" s="119">
        <v>2622130.08</v>
      </c>
      <c r="F269" s="120" t="str">
        <f>IF(OR(D269="-",IF(E269="-",0,E269)&gt;=IF(D269="-",0,D269)),"-",IF(D269="-",0,D269)-IF(E269="-",0,E269))</f>
        <v>-</v>
      </c>
    </row>
    <row r="270" spans="1:6" ht="26.25">
      <c r="A270" s="128" t="s">
        <v>430</v>
      </c>
      <c r="B270" s="117" t="s">
        <v>31</v>
      </c>
      <c r="C270" s="118" t="s">
        <v>431</v>
      </c>
      <c r="D270" s="119">
        <v>607799520</v>
      </c>
      <c r="E270" s="119">
        <v>596323002.56</v>
      </c>
      <c r="F270" s="120">
        <f t="shared" si="4"/>
        <v>11476517.440000057</v>
      </c>
    </row>
    <row r="271" spans="1:6" ht="51.75" customHeight="1">
      <c r="A271" s="128" t="s">
        <v>432</v>
      </c>
      <c r="B271" s="117" t="s">
        <v>31</v>
      </c>
      <c r="C271" s="118" t="s">
        <v>2009</v>
      </c>
      <c r="D271" s="119" t="s">
        <v>42</v>
      </c>
      <c r="E271" s="119">
        <v>118751760</v>
      </c>
      <c r="F271" s="120" t="str">
        <f t="shared" si="4"/>
        <v>-</v>
      </c>
    </row>
    <row r="272" spans="1:6" ht="51.75" customHeight="1">
      <c r="A272" s="128" t="s">
        <v>433</v>
      </c>
      <c r="B272" s="117" t="s">
        <v>31</v>
      </c>
      <c r="C272" s="118" t="s">
        <v>2010</v>
      </c>
      <c r="D272" s="119">
        <v>118751760</v>
      </c>
      <c r="E272" s="119">
        <v>118751760</v>
      </c>
      <c r="F272" s="120" t="str">
        <f t="shared" si="4"/>
        <v>-</v>
      </c>
    </row>
    <row r="273" spans="1:6" ht="54.75" customHeight="1">
      <c r="A273" s="128" t="s">
        <v>433</v>
      </c>
      <c r="B273" s="117" t="s">
        <v>31</v>
      </c>
      <c r="C273" s="118" t="s">
        <v>434</v>
      </c>
      <c r="D273" s="119" t="s">
        <v>42</v>
      </c>
      <c r="E273" s="119">
        <v>118751760</v>
      </c>
      <c r="F273" s="120" t="str">
        <f>IF(OR(D273="-",IF(E273="-",0,E273)&gt;=IF(D273="-",0,D273)),"-",IF(D273="-",0,D273)-IF(E273="-",0,E273))</f>
        <v>-</v>
      </c>
    </row>
    <row r="274" spans="1:6" ht="26.25">
      <c r="A274" s="128" t="s">
        <v>435</v>
      </c>
      <c r="B274" s="117" t="s">
        <v>31</v>
      </c>
      <c r="C274" s="118" t="s">
        <v>2011</v>
      </c>
      <c r="D274" s="119" t="s">
        <v>42</v>
      </c>
      <c r="E274" s="119">
        <v>265206227.9</v>
      </c>
      <c r="F274" s="120" t="str">
        <f t="shared" si="4"/>
        <v>-</v>
      </c>
    </row>
    <row r="275" spans="1:6" ht="39">
      <c r="A275" s="128" t="s">
        <v>436</v>
      </c>
      <c r="B275" s="117" t="s">
        <v>31</v>
      </c>
      <c r="C275" s="118" t="s">
        <v>2012</v>
      </c>
      <c r="D275" s="119">
        <v>265206240</v>
      </c>
      <c r="E275" s="119">
        <v>265206227.9</v>
      </c>
      <c r="F275" s="120">
        <f t="shared" si="4"/>
        <v>12.099999994039536</v>
      </c>
    </row>
    <row r="276" spans="1:6" ht="39">
      <c r="A276" s="128" t="s">
        <v>436</v>
      </c>
      <c r="B276" s="117" t="s">
        <v>31</v>
      </c>
      <c r="C276" s="118" t="s">
        <v>437</v>
      </c>
      <c r="D276" s="119" t="s">
        <v>42</v>
      </c>
      <c r="E276" s="119">
        <v>265206227.9</v>
      </c>
      <c r="F276" s="120" t="str">
        <f>IF(OR(D276="-",IF(E276="-",0,E276)&gt;=IF(D276="-",0,D276)),"-",IF(D276="-",0,D276)-IF(E276="-",0,E276))</f>
        <v>-</v>
      </c>
    </row>
    <row r="277" spans="1:6" ht="39">
      <c r="A277" s="128" t="s">
        <v>438</v>
      </c>
      <c r="B277" s="117" t="s">
        <v>31</v>
      </c>
      <c r="C277" s="118" t="s">
        <v>2013</v>
      </c>
      <c r="D277" s="119" t="s">
        <v>42</v>
      </c>
      <c r="E277" s="119">
        <v>1061880</v>
      </c>
      <c r="F277" s="120" t="str">
        <f t="shared" si="4"/>
        <v>-</v>
      </c>
    </row>
    <row r="278" spans="1:6" ht="39">
      <c r="A278" s="128" t="s">
        <v>439</v>
      </c>
      <c r="B278" s="117" t="s">
        <v>31</v>
      </c>
      <c r="C278" s="118" t="s">
        <v>2014</v>
      </c>
      <c r="D278" s="119">
        <v>1061880</v>
      </c>
      <c r="E278" s="119">
        <v>1061880</v>
      </c>
      <c r="F278" s="120" t="str">
        <f t="shared" si="4"/>
        <v>-</v>
      </c>
    </row>
    <row r="279" spans="1:6" ht="39">
      <c r="A279" s="128" t="s">
        <v>439</v>
      </c>
      <c r="B279" s="117" t="s">
        <v>31</v>
      </c>
      <c r="C279" s="118" t="s">
        <v>440</v>
      </c>
      <c r="D279" s="119" t="s">
        <v>42</v>
      </c>
      <c r="E279" s="119">
        <v>1061880</v>
      </c>
      <c r="F279" s="120" t="str">
        <f>IF(OR(D279="-",IF(E279="-",0,E279)&gt;=IF(D279="-",0,D279)),"-",IF(D279="-",0,D279)-IF(E279="-",0,E279))</f>
        <v>-</v>
      </c>
    </row>
    <row r="280" spans="1:6" ht="52.5">
      <c r="A280" s="128" t="s">
        <v>441</v>
      </c>
      <c r="B280" s="117" t="s">
        <v>31</v>
      </c>
      <c r="C280" s="118" t="s">
        <v>2015</v>
      </c>
      <c r="D280" s="119" t="s">
        <v>42</v>
      </c>
      <c r="E280" s="119">
        <v>31983424.6</v>
      </c>
      <c r="F280" s="120" t="str">
        <f t="shared" si="4"/>
        <v>-</v>
      </c>
    </row>
    <row r="281" spans="1:6" ht="52.5">
      <c r="A281" s="128" t="s">
        <v>442</v>
      </c>
      <c r="B281" s="117" t="s">
        <v>31</v>
      </c>
      <c r="C281" s="118" t="s">
        <v>2063</v>
      </c>
      <c r="D281" s="119">
        <v>37960530</v>
      </c>
      <c r="E281" s="119">
        <v>31983424.6</v>
      </c>
      <c r="F281" s="120">
        <f t="shared" si="4"/>
        <v>5977105.3999999985</v>
      </c>
    </row>
    <row r="282" spans="1:6" ht="52.5">
      <c r="A282" s="128" t="s">
        <v>442</v>
      </c>
      <c r="B282" s="117" t="s">
        <v>31</v>
      </c>
      <c r="C282" s="118" t="s">
        <v>443</v>
      </c>
      <c r="D282" s="119" t="s">
        <v>42</v>
      </c>
      <c r="E282" s="119">
        <v>31983424.6</v>
      </c>
      <c r="F282" s="120" t="str">
        <f>IF(OR(D282="-",IF(E282="-",0,E282)&gt;=IF(D282="-",0,D282)),"-",IF(D282="-",0,D282)-IF(E282="-",0,E282))</f>
        <v>-</v>
      </c>
    </row>
    <row r="283" spans="1:6" ht="26.25">
      <c r="A283" s="128" t="s">
        <v>444</v>
      </c>
      <c r="B283" s="117" t="s">
        <v>31</v>
      </c>
      <c r="C283" s="118" t="s">
        <v>2016</v>
      </c>
      <c r="D283" s="119" t="s">
        <v>42</v>
      </c>
      <c r="E283" s="119">
        <v>8581700</v>
      </c>
      <c r="F283" s="120" t="str">
        <f t="shared" si="4"/>
        <v>-</v>
      </c>
    </row>
    <row r="284" spans="1:6" ht="26.25">
      <c r="A284" s="128" t="s">
        <v>445</v>
      </c>
      <c r="B284" s="117" t="s">
        <v>31</v>
      </c>
      <c r="C284" s="118" t="s">
        <v>2017</v>
      </c>
      <c r="D284" s="119">
        <v>8581700</v>
      </c>
      <c r="E284" s="119">
        <v>8581700</v>
      </c>
      <c r="F284" s="120" t="str">
        <f t="shared" si="4"/>
        <v>-</v>
      </c>
    </row>
    <row r="285" spans="1:6" ht="26.25">
      <c r="A285" s="128" t="s">
        <v>445</v>
      </c>
      <c r="B285" s="117" t="s">
        <v>31</v>
      </c>
      <c r="C285" s="118" t="s">
        <v>446</v>
      </c>
      <c r="D285" s="119" t="s">
        <v>42</v>
      </c>
      <c r="E285" s="119">
        <v>8581700</v>
      </c>
      <c r="F285" s="120" t="str">
        <f>IF(OR(D285="-",IF(E285="-",0,E285)&gt;=IF(D285="-",0,D285)),"-",IF(D285="-",0,D285)-IF(E285="-",0,E285))</f>
        <v>-</v>
      </c>
    </row>
    <row r="286" spans="1:6" ht="28.5" customHeight="1">
      <c r="A286" s="128" t="s">
        <v>447</v>
      </c>
      <c r="B286" s="117" t="s">
        <v>31</v>
      </c>
      <c r="C286" s="118" t="s">
        <v>2018</v>
      </c>
      <c r="D286" s="119" t="s">
        <v>42</v>
      </c>
      <c r="E286" s="119">
        <v>2987600</v>
      </c>
      <c r="F286" s="120" t="str">
        <f t="shared" si="4"/>
        <v>-</v>
      </c>
    </row>
    <row r="287" spans="1:6" ht="39">
      <c r="A287" s="128" t="s">
        <v>448</v>
      </c>
      <c r="B287" s="117" t="s">
        <v>31</v>
      </c>
      <c r="C287" s="118" t="s">
        <v>2019</v>
      </c>
      <c r="D287" s="119">
        <v>2987600</v>
      </c>
      <c r="E287" s="119">
        <v>2987600</v>
      </c>
      <c r="F287" s="120" t="str">
        <f t="shared" si="4"/>
        <v>-</v>
      </c>
    </row>
    <row r="288" spans="1:6" ht="39">
      <c r="A288" s="128" t="s">
        <v>448</v>
      </c>
      <c r="B288" s="117" t="s">
        <v>31</v>
      </c>
      <c r="C288" s="118" t="s">
        <v>449</v>
      </c>
      <c r="D288" s="119" t="s">
        <v>42</v>
      </c>
      <c r="E288" s="119">
        <v>2987600</v>
      </c>
      <c r="F288" s="120" t="str">
        <f>IF(OR(D288="-",IF(E288="-",0,E288)&gt;=IF(D288="-",0,D288)),"-",IF(D288="-",0,D288)-IF(E288="-",0,E288))</f>
        <v>-</v>
      </c>
    </row>
    <row r="289" spans="1:6" ht="26.25">
      <c r="A289" s="128" t="s">
        <v>450</v>
      </c>
      <c r="B289" s="117" t="s">
        <v>31</v>
      </c>
      <c r="C289" s="118" t="s">
        <v>2020</v>
      </c>
      <c r="D289" s="119" t="s">
        <v>42</v>
      </c>
      <c r="E289" s="119">
        <v>94063070.76</v>
      </c>
      <c r="F289" s="120" t="str">
        <f t="shared" si="4"/>
        <v>-</v>
      </c>
    </row>
    <row r="290" spans="1:6" ht="26.25">
      <c r="A290" s="128" t="s">
        <v>451</v>
      </c>
      <c r="B290" s="117" t="s">
        <v>31</v>
      </c>
      <c r="C290" s="118" t="s">
        <v>2021</v>
      </c>
      <c r="D290" s="119">
        <v>94063170</v>
      </c>
      <c r="E290" s="119">
        <v>94063070.76</v>
      </c>
      <c r="F290" s="120">
        <f t="shared" si="4"/>
        <v>99.23999999463558</v>
      </c>
    </row>
    <row r="291" spans="1:6" ht="31.5" customHeight="1">
      <c r="A291" s="128" t="s">
        <v>451</v>
      </c>
      <c r="B291" s="117" t="s">
        <v>31</v>
      </c>
      <c r="C291" s="118" t="s">
        <v>452</v>
      </c>
      <c r="D291" s="119" t="s">
        <v>42</v>
      </c>
      <c r="E291" s="119">
        <v>94063070.76</v>
      </c>
      <c r="F291" s="120" t="str">
        <f>IF(OR(D291="-",IF(E291="-",0,E291)&gt;=IF(D291="-",0,D291)),"-",IF(D291="-",0,D291)-IF(E291="-",0,E291))</f>
        <v>-</v>
      </c>
    </row>
    <row r="292" spans="1:6" ht="24" customHeight="1">
      <c r="A292" s="128" t="s">
        <v>453</v>
      </c>
      <c r="B292" s="117" t="s">
        <v>31</v>
      </c>
      <c r="C292" s="118" t="s">
        <v>454</v>
      </c>
      <c r="D292" s="119" t="s">
        <v>42</v>
      </c>
      <c r="E292" s="119">
        <v>73687339.3</v>
      </c>
      <c r="F292" s="120" t="str">
        <f t="shared" si="4"/>
        <v>-</v>
      </c>
    </row>
    <row r="293" spans="1:6" ht="24" customHeight="1">
      <c r="A293" s="128" t="s">
        <v>455</v>
      </c>
      <c r="B293" s="117" t="s">
        <v>31</v>
      </c>
      <c r="C293" s="118" t="s">
        <v>456</v>
      </c>
      <c r="D293" s="119">
        <v>79186640</v>
      </c>
      <c r="E293" s="119">
        <v>73687339.3</v>
      </c>
      <c r="F293" s="120">
        <f t="shared" si="4"/>
        <v>5499300.700000003</v>
      </c>
    </row>
    <row r="294" spans="1:6" ht="17.25" customHeight="1">
      <c r="A294" s="128" t="s">
        <v>455</v>
      </c>
      <c r="B294" s="117" t="s">
        <v>31</v>
      </c>
      <c r="C294" s="118" t="s">
        <v>457</v>
      </c>
      <c r="D294" s="119" t="s">
        <v>42</v>
      </c>
      <c r="E294" s="119">
        <v>18646639.13</v>
      </c>
      <c r="F294" s="120" t="str">
        <f t="shared" si="4"/>
        <v>-</v>
      </c>
    </row>
    <row r="295" spans="1:6" ht="17.25" customHeight="1">
      <c r="A295" s="128" t="s">
        <v>455</v>
      </c>
      <c r="B295" s="117" t="s">
        <v>31</v>
      </c>
      <c r="C295" s="118" t="s">
        <v>458</v>
      </c>
      <c r="D295" s="119" t="s">
        <v>42</v>
      </c>
      <c r="E295" s="119">
        <v>1704300</v>
      </c>
      <c r="F295" s="120" t="str">
        <f t="shared" si="4"/>
        <v>-</v>
      </c>
    </row>
    <row r="296" spans="1:6" ht="17.25" customHeight="1">
      <c r="A296" s="128" t="s">
        <v>455</v>
      </c>
      <c r="B296" s="117" t="s">
        <v>31</v>
      </c>
      <c r="C296" s="118" t="s">
        <v>459</v>
      </c>
      <c r="D296" s="119" t="s">
        <v>42</v>
      </c>
      <c r="E296" s="119">
        <v>25637710</v>
      </c>
      <c r="F296" s="120" t="str">
        <f t="shared" si="4"/>
        <v>-</v>
      </c>
    </row>
    <row r="297" spans="1:6" ht="17.25" customHeight="1">
      <c r="A297" s="128" t="s">
        <v>455</v>
      </c>
      <c r="B297" s="117" t="s">
        <v>31</v>
      </c>
      <c r="C297" s="118" t="s">
        <v>460</v>
      </c>
      <c r="D297" s="119" t="s">
        <v>42</v>
      </c>
      <c r="E297" s="119">
        <v>583331.74</v>
      </c>
      <c r="F297" s="120" t="str">
        <f t="shared" si="4"/>
        <v>-</v>
      </c>
    </row>
    <row r="298" spans="1:6" ht="17.25" customHeight="1">
      <c r="A298" s="128" t="s">
        <v>455</v>
      </c>
      <c r="B298" s="117" t="s">
        <v>31</v>
      </c>
      <c r="C298" s="118" t="s">
        <v>461</v>
      </c>
      <c r="D298" s="119" t="s">
        <v>42</v>
      </c>
      <c r="E298" s="119">
        <v>25386451.04</v>
      </c>
      <c r="F298" s="120" t="str">
        <f t="shared" si="4"/>
        <v>-</v>
      </c>
    </row>
    <row r="299" spans="1:6" ht="17.25" customHeight="1">
      <c r="A299" s="128" t="s">
        <v>455</v>
      </c>
      <c r="B299" s="117" t="s">
        <v>31</v>
      </c>
      <c r="C299" s="118" t="s">
        <v>462</v>
      </c>
      <c r="D299" s="119" t="s">
        <v>42</v>
      </c>
      <c r="E299" s="119">
        <v>1614697.39</v>
      </c>
      <c r="F299" s="120" t="str">
        <f t="shared" si="4"/>
        <v>-</v>
      </c>
    </row>
    <row r="300" spans="1:6" ht="17.25" customHeight="1">
      <c r="A300" s="128" t="s">
        <v>455</v>
      </c>
      <c r="B300" s="117" t="s">
        <v>31</v>
      </c>
      <c r="C300" s="118" t="s">
        <v>463</v>
      </c>
      <c r="D300" s="119" t="s">
        <v>42</v>
      </c>
      <c r="E300" s="119">
        <v>114210</v>
      </c>
      <c r="F300" s="120" t="str">
        <f t="shared" si="4"/>
        <v>-</v>
      </c>
    </row>
    <row r="301" spans="1:6" ht="26.25">
      <c r="A301" s="128" t="s">
        <v>464</v>
      </c>
      <c r="B301" s="117" t="s">
        <v>31</v>
      </c>
      <c r="C301" s="118" t="s">
        <v>465</v>
      </c>
      <c r="D301" s="119">
        <v>1826241161.82</v>
      </c>
      <c r="E301" s="119">
        <v>1819001422.51</v>
      </c>
      <c r="F301" s="120">
        <f t="shared" si="4"/>
        <v>7239739.309999943</v>
      </c>
    </row>
    <row r="302" spans="1:6" ht="52.5">
      <c r="A302" s="128" t="s">
        <v>466</v>
      </c>
      <c r="B302" s="117" t="s">
        <v>31</v>
      </c>
      <c r="C302" s="118" t="s">
        <v>2022</v>
      </c>
      <c r="D302" s="119" t="s">
        <v>42</v>
      </c>
      <c r="E302" s="119">
        <v>2832863.89</v>
      </c>
      <c r="F302" s="120" t="str">
        <f t="shared" si="4"/>
        <v>-</v>
      </c>
    </row>
    <row r="303" spans="1:6" ht="39">
      <c r="A303" s="128" t="s">
        <v>467</v>
      </c>
      <c r="B303" s="117" t="s">
        <v>31</v>
      </c>
      <c r="C303" s="118" t="s">
        <v>2023</v>
      </c>
      <c r="D303" s="119">
        <v>2892200</v>
      </c>
      <c r="E303" s="119">
        <v>2832863.89</v>
      </c>
      <c r="F303" s="120">
        <f t="shared" si="4"/>
        <v>59336.10999999987</v>
      </c>
    </row>
    <row r="304" spans="1:6" ht="39">
      <c r="A304" s="128" t="s">
        <v>467</v>
      </c>
      <c r="B304" s="117" t="s">
        <v>31</v>
      </c>
      <c r="C304" s="118" t="s">
        <v>468</v>
      </c>
      <c r="D304" s="119" t="s">
        <v>42</v>
      </c>
      <c r="E304" s="119">
        <v>2832863.89</v>
      </c>
      <c r="F304" s="120" t="str">
        <f>IF(OR(D304="-",IF(E304="-",0,E304)&gt;=IF(D304="-",0,D304)),"-",IF(D304="-",0,D304)-IF(E304="-",0,E304))</f>
        <v>-</v>
      </c>
    </row>
    <row r="305" spans="1:6" ht="39">
      <c r="A305" s="128" t="s">
        <v>469</v>
      </c>
      <c r="B305" s="117" t="s">
        <v>31</v>
      </c>
      <c r="C305" s="118" t="s">
        <v>2024</v>
      </c>
      <c r="D305" s="119" t="s">
        <v>42</v>
      </c>
      <c r="E305" s="119">
        <v>16958586.76</v>
      </c>
      <c r="F305" s="120" t="str">
        <f t="shared" si="4"/>
        <v>-</v>
      </c>
    </row>
    <row r="306" spans="1:6" ht="39">
      <c r="A306" s="128" t="s">
        <v>470</v>
      </c>
      <c r="B306" s="117" t="s">
        <v>31</v>
      </c>
      <c r="C306" s="118" t="s">
        <v>2025</v>
      </c>
      <c r="D306" s="119">
        <v>18364980</v>
      </c>
      <c r="E306" s="119">
        <v>16958586.76</v>
      </c>
      <c r="F306" s="120">
        <f t="shared" si="4"/>
        <v>1406393.2399999984</v>
      </c>
    </row>
    <row r="307" spans="1:6" ht="39">
      <c r="A307" s="128" t="s">
        <v>470</v>
      </c>
      <c r="B307" s="117" t="s">
        <v>31</v>
      </c>
      <c r="C307" s="118" t="s">
        <v>471</v>
      </c>
      <c r="D307" s="119" t="s">
        <v>42</v>
      </c>
      <c r="E307" s="119">
        <v>16958586.76</v>
      </c>
      <c r="F307" s="120" t="str">
        <f>IF(OR(D307="-",IF(E307="-",0,E307)&gt;=IF(D307="-",0,D307)),"-",IF(D307="-",0,D307)-IF(E307="-",0,E307))</f>
        <v>-</v>
      </c>
    </row>
    <row r="308" spans="1:6" ht="28.5" customHeight="1">
      <c r="A308" s="128" t="s">
        <v>472</v>
      </c>
      <c r="B308" s="117" t="s">
        <v>31</v>
      </c>
      <c r="C308" s="118" t="s">
        <v>473</v>
      </c>
      <c r="D308" s="119" t="s">
        <v>42</v>
      </c>
      <c r="E308" s="119">
        <v>1601083886.92</v>
      </c>
      <c r="F308" s="120" t="str">
        <f t="shared" si="4"/>
        <v>-</v>
      </c>
    </row>
    <row r="309" spans="1:6" ht="27" customHeight="1">
      <c r="A309" s="128" t="s">
        <v>474</v>
      </c>
      <c r="B309" s="117" t="s">
        <v>31</v>
      </c>
      <c r="C309" s="118" t="s">
        <v>475</v>
      </c>
      <c r="D309" s="119">
        <v>1601950350</v>
      </c>
      <c r="E309" s="119">
        <v>1601083886.92</v>
      </c>
      <c r="F309" s="120">
        <f t="shared" si="4"/>
        <v>866463.0799999237</v>
      </c>
    </row>
    <row r="310" spans="1:6" ht="26.25" customHeight="1">
      <c r="A310" s="128" t="s">
        <v>474</v>
      </c>
      <c r="B310" s="117" t="s">
        <v>31</v>
      </c>
      <c r="C310" s="118" t="s">
        <v>476</v>
      </c>
      <c r="D310" s="119" t="s">
        <v>42</v>
      </c>
      <c r="E310" s="119">
        <v>1184821937</v>
      </c>
      <c r="F310" s="120" t="str">
        <f t="shared" si="4"/>
        <v>-</v>
      </c>
    </row>
    <row r="311" spans="1:6" ht="29.25" customHeight="1">
      <c r="A311" s="128" t="s">
        <v>474</v>
      </c>
      <c r="B311" s="117" t="s">
        <v>31</v>
      </c>
      <c r="C311" s="118" t="s">
        <v>477</v>
      </c>
      <c r="D311" s="119" t="s">
        <v>42</v>
      </c>
      <c r="E311" s="119">
        <v>413371174.7</v>
      </c>
      <c r="F311" s="120" t="str">
        <f t="shared" si="4"/>
        <v>-</v>
      </c>
    </row>
    <row r="312" spans="1:6" ht="28.5" customHeight="1">
      <c r="A312" s="128" t="s">
        <v>474</v>
      </c>
      <c r="B312" s="117" t="s">
        <v>31</v>
      </c>
      <c r="C312" s="118" t="s">
        <v>478</v>
      </c>
      <c r="D312" s="119" t="s">
        <v>42</v>
      </c>
      <c r="E312" s="119">
        <v>2188175.22</v>
      </c>
      <c r="F312" s="120" t="str">
        <f t="shared" si="4"/>
        <v>-</v>
      </c>
    </row>
    <row r="313" spans="1:6" ht="24" customHeight="1">
      <c r="A313" s="128" t="s">
        <v>474</v>
      </c>
      <c r="B313" s="117" t="s">
        <v>31</v>
      </c>
      <c r="C313" s="118" t="s">
        <v>479</v>
      </c>
      <c r="D313" s="119" t="s">
        <v>42</v>
      </c>
      <c r="E313" s="119">
        <v>702600</v>
      </c>
      <c r="F313" s="120" t="str">
        <f t="shared" si="4"/>
        <v>-</v>
      </c>
    </row>
    <row r="314" spans="1:6" ht="39">
      <c r="A314" s="128" t="s">
        <v>480</v>
      </c>
      <c r="B314" s="117" t="s">
        <v>31</v>
      </c>
      <c r="C314" s="118" t="s">
        <v>2026</v>
      </c>
      <c r="D314" s="119" t="s">
        <v>42</v>
      </c>
      <c r="E314" s="119">
        <v>27271811.02</v>
      </c>
      <c r="F314" s="120" t="str">
        <f t="shared" si="4"/>
        <v>-</v>
      </c>
    </row>
    <row r="315" spans="1:6" ht="39">
      <c r="A315" s="128" t="s">
        <v>481</v>
      </c>
      <c r="B315" s="117" t="s">
        <v>31</v>
      </c>
      <c r="C315" s="118" t="s">
        <v>2027</v>
      </c>
      <c r="D315" s="119">
        <v>27274000</v>
      </c>
      <c r="E315" s="119">
        <v>27271811.02</v>
      </c>
      <c r="F315" s="120">
        <f t="shared" si="4"/>
        <v>2188.980000000447</v>
      </c>
    </row>
    <row r="316" spans="1:6" ht="39">
      <c r="A316" s="128" t="s">
        <v>481</v>
      </c>
      <c r="B316" s="117" t="s">
        <v>31</v>
      </c>
      <c r="C316" s="118" t="s">
        <v>482</v>
      </c>
      <c r="D316" s="119" t="s">
        <v>42</v>
      </c>
      <c r="E316" s="119">
        <v>27271811.02</v>
      </c>
      <c r="F316" s="120" t="str">
        <f>IF(OR(D316="-",IF(E316="-",0,E316)&gt;=IF(D316="-",0,D316)),"-",IF(D316="-",0,D316)-IF(E316="-",0,E316))</f>
        <v>-</v>
      </c>
    </row>
    <row r="317" spans="1:6" ht="66">
      <c r="A317" s="128" t="s">
        <v>483</v>
      </c>
      <c r="B317" s="117" t="s">
        <v>31</v>
      </c>
      <c r="C317" s="118" t="s">
        <v>2028</v>
      </c>
      <c r="D317" s="119" t="s">
        <v>42</v>
      </c>
      <c r="E317" s="119">
        <v>22062600</v>
      </c>
      <c r="F317" s="120" t="str">
        <f t="shared" si="4"/>
        <v>-</v>
      </c>
    </row>
    <row r="318" spans="1:6" ht="66">
      <c r="A318" s="128" t="s">
        <v>484</v>
      </c>
      <c r="B318" s="117" t="s">
        <v>31</v>
      </c>
      <c r="C318" s="118" t="s">
        <v>2029</v>
      </c>
      <c r="D318" s="119">
        <v>22062600</v>
      </c>
      <c r="E318" s="119">
        <v>22062600</v>
      </c>
      <c r="F318" s="120" t="str">
        <f t="shared" si="4"/>
        <v>-</v>
      </c>
    </row>
    <row r="319" spans="1:6" ht="66">
      <c r="A319" s="128" t="s">
        <v>484</v>
      </c>
      <c r="B319" s="117" t="s">
        <v>31</v>
      </c>
      <c r="C319" s="118" t="s">
        <v>485</v>
      </c>
      <c r="D319" s="119" t="s">
        <v>42</v>
      </c>
      <c r="E319" s="119">
        <v>22062600</v>
      </c>
      <c r="F319" s="120" t="str">
        <f>IF(OR(D319="-",IF(E319="-",0,E319)&gt;=IF(D319="-",0,D319)),"-",IF(D319="-",0,D319)-IF(E319="-",0,E319))</f>
        <v>-</v>
      </c>
    </row>
    <row r="320" spans="1:6" ht="52.5">
      <c r="A320" s="128" t="s">
        <v>486</v>
      </c>
      <c r="B320" s="117" t="s">
        <v>31</v>
      </c>
      <c r="C320" s="118" t="s">
        <v>2030</v>
      </c>
      <c r="D320" s="119" t="s">
        <v>42</v>
      </c>
      <c r="E320" s="119">
        <v>7881630.93</v>
      </c>
      <c r="F320" s="120" t="str">
        <f t="shared" si="4"/>
        <v>-</v>
      </c>
    </row>
    <row r="321" spans="1:6" ht="52.5">
      <c r="A321" s="128" t="s">
        <v>487</v>
      </c>
      <c r="B321" s="117" t="s">
        <v>31</v>
      </c>
      <c r="C321" s="118" t="s">
        <v>2031</v>
      </c>
      <c r="D321" s="119">
        <v>10401210</v>
      </c>
      <c r="E321" s="119">
        <v>7881630.93</v>
      </c>
      <c r="F321" s="120">
        <f t="shared" si="4"/>
        <v>2519579.0700000003</v>
      </c>
    </row>
    <row r="322" spans="1:6" ht="52.5">
      <c r="A322" s="128" t="s">
        <v>487</v>
      </c>
      <c r="B322" s="117" t="s">
        <v>31</v>
      </c>
      <c r="C322" s="118" t="s">
        <v>488</v>
      </c>
      <c r="D322" s="119" t="s">
        <v>42</v>
      </c>
      <c r="E322" s="119">
        <v>7881630.93</v>
      </c>
      <c r="F322" s="120" t="str">
        <f>IF(OR(D322="-",IF(E322="-",0,E322)&gt;=IF(D322="-",0,D322)),"-",IF(D322="-",0,D322)-IF(E322="-",0,E322))</f>
        <v>-</v>
      </c>
    </row>
    <row r="323" spans="1:6" ht="52.5">
      <c r="A323" s="128" t="s">
        <v>489</v>
      </c>
      <c r="B323" s="117" t="s">
        <v>31</v>
      </c>
      <c r="C323" s="118" t="s">
        <v>2032</v>
      </c>
      <c r="D323" s="119" t="s">
        <v>42</v>
      </c>
      <c r="E323" s="119">
        <v>3900</v>
      </c>
      <c r="F323" s="120" t="str">
        <f t="shared" si="4"/>
        <v>-</v>
      </c>
    </row>
    <row r="324" spans="1:6" ht="52.5">
      <c r="A324" s="128" t="s">
        <v>490</v>
      </c>
      <c r="B324" s="117" t="s">
        <v>31</v>
      </c>
      <c r="C324" s="118" t="s">
        <v>2033</v>
      </c>
      <c r="D324" s="119">
        <v>3900</v>
      </c>
      <c r="E324" s="119">
        <v>3900</v>
      </c>
      <c r="F324" s="120" t="str">
        <f t="shared" si="4"/>
        <v>-</v>
      </c>
    </row>
    <row r="325" spans="1:6" ht="52.5">
      <c r="A325" s="128" t="s">
        <v>490</v>
      </c>
      <c r="B325" s="117" t="s">
        <v>31</v>
      </c>
      <c r="C325" s="118" t="s">
        <v>491</v>
      </c>
      <c r="D325" s="119" t="s">
        <v>42</v>
      </c>
      <c r="E325" s="119">
        <v>3900</v>
      </c>
      <c r="F325" s="120" t="str">
        <f>IF(OR(D325="-",IF(E325="-",0,E325)&gt;=IF(D325="-",0,D325)),"-",IF(D325="-",0,D325)-IF(E325="-",0,E325))</f>
        <v>-</v>
      </c>
    </row>
    <row r="326" spans="1:6" ht="52.5">
      <c r="A326" s="128" t="s">
        <v>492</v>
      </c>
      <c r="B326" s="117" t="s">
        <v>31</v>
      </c>
      <c r="C326" s="118" t="s">
        <v>2034</v>
      </c>
      <c r="D326" s="119" t="s">
        <v>42</v>
      </c>
      <c r="E326" s="119">
        <v>26933512.98</v>
      </c>
      <c r="F326" s="120" t="str">
        <f t="shared" si="4"/>
        <v>-</v>
      </c>
    </row>
    <row r="327" spans="1:6" ht="52.5">
      <c r="A327" s="128" t="s">
        <v>493</v>
      </c>
      <c r="B327" s="117" t="s">
        <v>31</v>
      </c>
      <c r="C327" s="118" t="s">
        <v>2035</v>
      </c>
      <c r="D327" s="119">
        <v>26975761.82</v>
      </c>
      <c r="E327" s="119">
        <v>26933512.98</v>
      </c>
      <c r="F327" s="120">
        <f t="shared" si="4"/>
        <v>42248.83999999985</v>
      </c>
    </row>
    <row r="328" spans="1:6" ht="52.5">
      <c r="A328" s="128" t="s">
        <v>493</v>
      </c>
      <c r="B328" s="117" t="s">
        <v>31</v>
      </c>
      <c r="C328" s="118" t="s">
        <v>494</v>
      </c>
      <c r="D328" s="119" t="s">
        <v>42</v>
      </c>
      <c r="E328" s="119">
        <v>26933512.98</v>
      </c>
      <c r="F328" s="120" t="str">
        <f>IF(OR(D328="-",IF(E328="-",0,E328)&gt;=IF(D328="-",0,D328)),"-",IF(D328="-",0,D328)-IF(E328="-",0,E328))</f>
        <v>-</v>
      </c>
    </row>
    <row r="329" spans="1:6" ht="52.5">
      <c r="A329" s="128" t="s">
        <v>495</v>
      </c>
      <c r="B329" s="117" t="s">
        <v>31</v>
      </c>
      <c r="C329" s="118" t="s">
        <v>2036</v>
      </c>
      <c r="D329" s="119" t="s">
        <v>42</v>
      </c>
      <c r="E329" s="119">
        <v>11865338</v>
      </c>
      <c r="F329" s="120" t="str">
        <f t="shared" si="4"/>
        <v>-</v>
      </c>
    </row>
    <row r="330" spans="1:6" ht="52.5">
      <c r="A330" s="128" t="s">
        <v>496</v>
      </c>
      <c r="B330" s="117" t="s">
        <v>31</v>
      </c>
      <c r="C330" s="118" t="s">
        <v>2037</v>
      </c>
      <c r="D330" s="119">
        <v>11872700</v>
      </c>
      <c r="E330" s="119">
        <v>11865338</v>
      </c>
      <c r="F330" s="120">
        <f t="shared" si="4"/>
        <v>7362</v>
      </c>
    </row>
    <row r="331" spans="1:6" ht="52.5">
      <c r="A331" s="128" t="s">
        <v>496</v>
      </c>
      <c r="B331" s="117" t="s">
        <v>31</v>
      </c>
      <c r="C331" s="118" t="s">
        <v>497</v>
      </c>
      <c r="D331" s="119" t="s">
        <v>42</v>
      </c>
      <c r="E331" s="119">
        <v>11865338</v>
      </c>
      <c r="F331" s="120" t="str">
        <f>IF(OR(D331="-",IF(E331="-",0,E331)&gt;=IF(D331="-",0,D331)),"-",IF(D331="-",0,D331)-IF(E331="-",0,E331))</f>
        <v>-</v>
      </c>
    </row>
    <row r="332" spans="1:6" ht="26.25">
      <c r="A332" s="128" t="s">
        <v>498</v>
      </c>
      <c r="B332" s="117" t="s">
        <v>31</v>
      </c>
      <c r="C332" s="118" t="s">
        <v>2038</v>
      </c>
      <c r="D332" s="119" t="s">
        <v>42</v>
      </c>
      <c r="E332" s="119">
        <v>71452212.55</v>
      </c>
      <c r="F332" s="120" t="str">
        <f t="shared" si="4"/>
        <v>-</v>
      </c>
    </row>
    <row r="333" spans="1:6" ht="39">
      <c r="A333" s="128" t="s">
        <v>499</v>
      </c>
      <c r="B333" s="117" t="s">
        <v>31</v>
      </c>
      <c r="C333" s="118" t="s">
        <v>2039</v>
      </c>
      <c r="D333" s="119">
        <v>72419400</v>
      </c>
      <c r="E333" s="119">
        <v>71452212.55</v>
      </c>
      <c r="F333" s="120">
        <f t="shared" si="4"/>
        <v>967187.450000003</v>
      </c>
    </row>
    <row r="334" spans="1:6" ht="39">
      <c r="A334" s="128" t="s">
        <v>499</v>
      </c>
      <c r="B334" s="117" t="s">
        <v>31</v>
      </c>
      <c r="C334" s="118" t="s">
        <v>500</v>
      </c>
      <c r="D334" s="119" t="s">
        <v>42</v>
      </c>
      <c r="E334" s="119">
        <v>71452212.55</v>
      </c>
      <c r="F334" s="120" t="str">
        <f>IF(OR(D334="-",IF(E334="-",0,E334)&gt;=IF(D334="-",0,D334)),"-",IF(D334="-",0,D334)-IF(E334="-",0,E334))</f>
        <v>-</v>
      </c>
    </row>
    <row r="335" spans="1:6" ht="52.5">
      <c r="A335" s="128" t="s">
        <v>501</v>
      </c>
      <c r="B335" s="117" t="s">
        <v>31</v>
      </c>
      <c r="C335" s="118" t="s">
        <v>2040</v>
      </c>
      <c r="D335" s="119" t="s">
        <v>42</v>
      </c>
      <c r="E335" s="119">
        <v>1954.19</v>
      </c>
      <c r="F335" s="120" t="str">
        <f t="shared" si="4"/>
        <v>-</v>
      </c>
    </row>
    <row r="336" spans="1:6" ht="52.5">
      <c r="A336" s="128" t="s">
        <v>502</v>
      </c>
      <c r="B336" s="117" t="s">
        <v>31</v>
      </c>
      <c r="C336" s="118" t="s">
        <v>2041</v>
      </c>
      <c r="D336" s="119">
        <v>6000</v>
      </c>
      <c r="E336" s="119">
        <v>1954.19</v>
      </c>
      <c r="F336" s="120">
        <f t="shared" si="4"/>
        <v>4045.81</v>
      </c>
    </row>
    <row r="337" spans="1:6" ht="62.25" customHeight="1">
      <c r="A337" s="128" t="s">
        <v>502</v>
      </c>
      <c r="B337" s="117" t="s">
        <v>31</v>
      </c>
      <c r="C337" s="118" t="s">
        <v>503</v>
      </c>
      <c r="D337" s="119" t="s">
        <v>42</v>
      </c>
      <c r="E337" s="119">
        <v>1954.19</v>
      </c>
      <c r="F337" s="120" t="str">
        <f>IF(OR(D337="-",IF(E337="-",0,E337)&gt;=IF(D337="-",0,D337)),"-",IF(D337="-",0,D337)-IF(E337="-",0,E337))</f>
        <v>-</v>
      </c>
    </row>
    <row r="338" spans="1:6" ht="92.25" customHeight="1">
      <c r="A338" s="129" t="s">
        <v>504</v>
      </c>
      <c r="B338" s="117" t="s">
        <v>31</v>
      </c>
      <c r="C338" s="118" t="s">
        <v>2042</v>
      </c>
      <c r="D338" s="119" t="s">
        <v>42</v>
      </c>
      <c r="E338" s="119">
        <v>26536660.44</v>
      </c>
      <c r="F338" s="120" t="str">
        <f t="shared" si="4"/>
        <v>-</v>
      </c>
    </row>
    <row r="339" spans="1:6" ht="99" customHeight="1">
      <c r="A339" s="129" t="s">
        <v>505</v>
      </c>
      <c r="B339" s="117" t="s">
        <v>31</v>
      </c>
      <c r="C339" s="118" t="s">
        <v>2043</v>
      </c>
      <c r="D339" s="119">
        <v>26550500</v>
      </c>
      <c r="E339" s="119">
        <v>26536660.44</v>
      </c>
      <c r="F339" s="120">
        <f t="shared" si="4"/>
        <v>13839.559999998659</v>
      </c>
    </row>
    <row r="340" spans="1:6" ht="92.25">
      <c r="A340" s="129" t="s">
        <v>505</v>
      </c>
      <c r="B340" s="117" t="s">
        <v>31</v>
      </c>
      <c r="C340" s="118" t="s">
        <v>506</v>
      </c>
      <c r="D340" s="119" t="s">
        <v>42</v>
      </c>
      <c r="E340" s="119">
        <v>26536660.44</v>
      </c>
      <c r="F340" s="120" t="str">
        <f>IF(OR(D340="-",IF(E340="-",0,E340)&gt;=IF(D340="-",0,D340)),"-",IF(D340="-",0,D340)-IF(E340="-",0,E340))</f>
        <v>-</v>
      </c>
    </row>
    <row r="341" spans="1:6" ht="30.75" customHeight="1">
      <c r="A341" s="128" t="s">
        <v>507</v>
      </c>
      <c r="B341" s="117" t="s">
        <v>31</v>
      </c>
      <c r="C341" s="118" t="s">
        <v>2044</v>
      </c>
      <c r="D341" s="119" t="s">
        <v>42</v>
      </c>
      <c r="E341" s="119">
        <v>502603.87</v>
      </c>
      <c r="F341" s="120" t="str">
        <f t="shared" si="4"/>
        <v>-</v>
      </c>
    </row>
    <row r="342" spans="1:6" ht="30.75" customHeight="1">
      <c r="A342" s="128" t="s">
        <v>508</v>
      </c>
      <c r="B342" s="117" t="s">
        <v>31</v>
      </c>
      <c r="C342" s="118" t="s">
        <v>2045</v>
      </c>
      <c r="D342" s="119">
        <v>1518700</v>
      </c>
      <c r="E342" s="119">
        <v>502603.87</v>
      </c>
      <c r="F342" s="120">
        <f t="shared" si="4"/>
        <v>1016096.13</v>
      </c>
    </row>
    <row r="343" spans="1:6" ht="30.75" customHeight="1">
      <c r="A343" s="128" t="s">
        <v>508</v>
      </c>
      <c r="B343" s="117" t="s">
        <v>31</v>
      </c>
      <c r="C343" s="118" t="s">
        <v>509</v>
      </c>
      <c r="D343" s="119" t="s">
        <v>42</v>
      </c>
      <c r="E343" s="119">
        <v>502603.87</v>
      </c>
      <c r="F343" s="120" t="str">
        <f>IF(OR(D343="-",IF(E343="-",0,E343)&gt;=IF(D343="-",0,D343)),"-",IF(D343="-",0,D343)-IF(E343="-",0,E343))</f>
        <v>-</v>
      </c>
    </row>
    <row r="344" spans="1:6" ht="30.75" customHeight="1">
      <c r="A344" s="128" t="s">
        <v>510</v>
      </c>
      <c r="B344" s="117" t="s">
        <v>31</v>
      </c>
      <c r="C344" s="118" t="s">
        <v>2046</v>
      </c>
      <c r="D344" s="119" t="s">
        <v>42</v>
      </c>
      <c r="E344" s="119">
        <v>3439406.49</v>
      </c>
      <c r="F344" s="120" t="str">
        <f t="shared" si="4"/>
        <v>-</v>
      </c>
    </row>
    <row r="345" spans="1:6" ht="39">
      <c r="A345" s="128" t="s">
        <v>511</v>
      </c>
      <c r="B345" s="117" t="s">
        <v>31</v>
      </c>
      <c r="C345" s="118" t="s">
        <v>2047</v>
      </c>
      <c r="D345" s="119">
        <v>3774400</v>
      </c>
      <c r="E345" s="119">
        <v>3439406.49</v>
      </c>
      <c r="F345" s="120">
        <f t="shared" si="4"/>
        <v>334993.5099999998</v>
      </c>
    </row>
    <row r="346" spans="1:6" ht="39">
      <c r="A346" s="128" t="s">
        <v>511</v>
      </c>
      <c r="B346" s="117" t="s">
        <v>31</v>
      </c>
      <c r="C346" s="118" t="s">
        <v>512</v>
      </c>
      <c r="D346" s="119" t="s">
        <v>42</v>
      </c>
      <c r="E346" s="119">
        <v>3439406.49</v>
      </c>
      <c r="F346" s="120" t="str">
        <f>IF(OR(D346="-",IF(E346="-",0,E346)&gt;=IF(D346="-",0,D346)),"-",IF(D346="-",0,D346)-IF(E346="-",0,E346))</f>
        <v>-</v>
      </c>
    </row>
    <row r="347" spans="1:6" ht="30" customHeight="1">
      <c r="A347" s="128" t="s">
        <v>513</v>
      </c>
      <c r="B347" s="117" t="s">
        <v>31</v>
      </c>
      <c r="C347" s="118" t="s">
        <v>2048</v>
      </c>
      <c r="D347" s="119" t="s">
        <v>42</v>
      </c>
      <c r="E347" s="119">
        <v>18864.47</v>
      </c>
      <c r="F347" s="120" t="str">
        <f t="shared" si="4"/>
        <v>-</v>
      </c>
    </row>
    <row r="348" spans="1:6" ht="30" customHeight="1">
      <c r="A348" s="128" t="s">
        <v>514</v>
      </c>
      <c r="B348" s="117" t="s">
        <v>31</v>
      </c>
      <c r="C348" s="118" t="s">
        <v>2049</v>
      </c>
      <c r="D348" s="119">
        <v>18870</v>
      </c>
      <c r="E348" s="119">
        <v>18864.47</v>
      </c>
      <c r="F348" s="120">
        <f t="shared" si="4"/>
        <v>5.529999999998836</v>
      </c>
    </row>
    <row r="349" spans="1:6" ht="30" customHeight="1">
      <c r="A349" s="128" t="s">
        <v>514</v>
      </c>
      <c r="B349" s="117" t="s">
        <v>31</v>
      </c>
      <c r="C349" s="118" t="s">
        <v>515</v>
      </c>
      <c r="D349" s="119" t="s">
        <v>42</v>
      </c>
      <c r="E349" s="119">
        <v>18864.47</v>
      </c>
      <c r="F349" s="120" t="str">
        <f>IF(OR(D349="-",IF(E349="-",0,E349)&gt;=IF(D349="-",0,D349)),"-",IF(D349="-",0,D349)-IF(E349="-",0,E349))</f>
        <v>-</v>
      </c>
    </row>
    <row r="350" spans="1:6" ht="18" customHeight="1">
      <c r="A350" s="128" t="s">
        <v>516</v>
      </c>
      <c r="B350" s="117" t="s">
        <v>31</v>
      </c>
      <c r="C350" s="118" t="s">
        <v>2050</v>
      </c>
      <c r="D350" s="119" t="s">
        <v>42</v>
      </c>
      <c r="E350" s="119">
        <v>155590</v>
      </c>
      <c r="F350" s="120" t="str">
        <f aca="true" t="shared" si="5" ref="F350:F379">IF(OR(D350="-",IF(E350="-",0,E350)&gt;=IF(D350="-",0,D350)),"-",IF(D350="-",0,D350)-IF(E350="-",0,E350))</f>
        <v>-</v>
      </c>
    </row>
    <row r="351" spans="1:6" ht="18" customHeight="1">
      <c r="A351" s="128" t="s">
        <v>517</v>
      </c>
      <c r="B351" s="117" t="s">
        <v>31</v>
      </c>
      <c r="C351" s="118" t="s">
        <v>2051</v>
      </c>
      <c r="D351" s="119">
        <v>155590</v>
      </c>
      <c r="E351" s="119">
        <v>155590</v>
      </c>
      <c r="F351" s="120" t="str">
        <f t="shared" si="5"/>
        <v>-</v>
      </c>
    </row>
    <row r="352" spans="1:6" ht="18" customHeight="1">
      <c r="A352" s="128" t="s">
        <v>517</v>
      </c>
      <c r="B352" s="117" t="s">
        <v>31</v>
      </c>
      <c r="C352" s="118" t="s">
        <v>518</v>
      </c>
      <c r="D352" s="119" t="s">
        <v>42</v>
      </c>
      <c r="E352" s="119">
        <v>155590</v>
      </c>
      <c r="F352" s="120" t="str">
        <f>IF(OR(D352="-",IF(E352="-",0,E352)&gt;=IF(D352="-",0,D352)),"-",IF(D352="-",0,D352)-IF(E352="-",0,E352))</f>
        <v>-</v>
      </c>
    </row>
    <row r="353" spans="1:6" ht="18" customHeight="1">
      <c r="A353" s="128" t="s">
        <v>519</v>
      </c>
      <c r="B353" s="117" t="s">
        <v>31</v>
      </c>
      <c r="C353" s="118" t="s">
        <v>520</v>
      </c>
      <c r="D353" s="119">
        <v>43970701</v>
      </c>
      <c r="E353" s="119">
        <v>42489270.4</v>
      </c>
      <c r="F353" s="120">
        <f t="shared" si="5"/>
        <v>1481430.6000000015</v>
      </c>
    </row>
    <row r="354" spans="1:6" ht="62.25" customHeight="1">
      <c r="A354" s="128" t="s">
        <v>521</v>
      </c>
      <c r="B354" s="117" t="s">
        <v>31</v>
      </c>
      <c r="C354" s="118" t="s">
        <v>2052</v>
      </c>
      <c r="D354" s="119" t="s">
        <v>42</v>
      </c>
      <c r="E354" s="119">
        <v>40062345</v>
      </c>
      <c r="F354" s="120" t="str">
        <f t="shared" si="5"/>
        <v>-</v>
      </c>
    </row>
    <row r="355" spans="1:6" ht="74.25" customHeight="1">
      <c r="A355" s="128" t="s">
        <v>522</v>
      </c>
      <c r="B355" s="117" t="s">
        <v>31</v>
      </c>
      <c r="C355" s="118" t="s">
        <v>2053</v>
      </c>
      <c r="D355" s="119">
        <v>41536410</v>
      </c>
      <c r="E355" s="119">
        <v>40062345</v>
      </c>
      <c r="F355" s="120">
        <f t="shared" si="5"/>
        <v>1474065</v>
      </c>
    </row>
    <row r="356" spans="1:6" ht="66">
      <c r="A356" s="128" t="s">
        <v>522</v>
      </c>
      <c r="B356" s="117" t="s">
        <v>31</v>
      </c>
      <c r="C356" s="118" t="s">
        <v>523</v>
      </c>
      <c r="D356" s="119" t="s">
        <v>42</v>
      </c>
      <c r="E356" s="119">
        <v>40062345</v>
      </c>
      <c r="F356" s="120" t="str">
        <f>IF(OR(D356="-",IF(E356="-",0,E356)&gt;=IF(D356="-",0,D356)),"-",IF(D356="-",0,D356)-IF(E356="-",0,E356))</f>
        <v>-</v>
      </c>
    </row>
    <row r="357" spans="1:6" ht="26.25">
      <c r="A357" s="128" t="s">
        <v>524</v>
      </c>
      <c r="B357" s="117" t="s">
        <v>31</v>
      </c>
      <c r="C357" s="118" t="s">
        <v>525</v>
      </c>
      <c r="D357" s="119" t="s">
        <v>42</v>
      </c>
      <c r="E357" s="119">
        <v>2426925.4</v>
      </c>
      <c r="F357" s="120" t="str">
        <f t="shared" si="5"/>
        <v>-</v>
      </c>
    </row>
    <row r="358" spans="1:6" ht="26.25">
      <c r="A358" s="128" t="s">
        <v>526</v>
      </c>
      <c r="B358" s="117" t="s">
        <v>31</v>
      </c>
      <c r="C358" s="118" t="s">
        <v>527</v>
      </c>
      <c r="D358" s="119">
        <v>2434291</v>
      </c>
      <c r="E358" s="119">
        <v>2426925.4</v>
      </c>
      <c r="F358" s="120">
        <f t="shared" si="5"/>
        <v>7365.600000000093</v>
      </c>
    </row>
    <row r="359" spans="1:6" ht="26.25">
      <c r="A359" s="128" t="s">
        <v>526</v>
      </c>
      <c r="B359" s="117" t="s">
        <v>31</v>
      </c>
      <c r="C359" s="118" t="s">
        <v>528</v>
      </c>
      <c r="D359" s="119" t="s">
        <v>42</v>
      </c>
      <c r="E359" s="119">
        <v>59594.4</v>
      </c>
      <c r="F359" s="120" t="str">
        <f t="shared" si="5"/>
        <v>-</v>
      </c>
    </row>
    <row r="360" spans="1:6" ht="26.25">
      <c r="A360" s="128" t="s">
        <v>526</v>
      </c>
      <c r="B360" s="117" t="s">
        <v>31</v>
      </c>
      <c r="C360" s="118" t="s">
        <v>529</v>
      </c>
      <c r="D360" s="119" t="s">
        <v>42</v>
      </c>
      <c r="E360" s="119">
        <v>1363341</v>
      </c>
      <c r="F360" s="120" t="str">
        <f t="shared" si="5"/>
        <v>-</v>
      </c>
    </row>
    <row r="361" spans="1:6" ht="26.25">
      <c r="A361" s="128" t="s">
        <v>526</v>
      </c>
      <c r="B361" s="117" t="s">
        <v>31</v>
      </c>
      <c r="C361" s="118" t="s">
        <v>530</v>
      </c>
      <c r="D361" s="119" t="s">
        <v>42</v>
      </c>
      <c r="E361" s="119">
        <v>416990</v>
      </c>
      <c r="F361" s="120" t="str">
        <f t="shared" si="5"/>
        <v>-</v>
      </c>
    </row>
    <row r="362" spans="1:6" ht="26.25">
      <c r="A362" s="128" t="s">
        <v>526</v>
      </c>
      <c r="B362" s="117" t="s">
        <v>31</v>
      </c>
      <c r="C362" s="118" t="s">
        <v>531</v>
      </c>
      <c r="D362" s="119" t="s">
        <v>42</v>
      </c>
      <c r="E362" s="119">
        <v>587000</v>
      </c>
      <c r="F362" s="120" t="str">
        <f t="shared" si="5"/>
        <v>-</v>
      </c>
    </row>
    <row r="363" spans="1:6" ht="13.5">
      <c r="A363" s="128" t="s">
        <v>532</v>
      </c>
      <c r="B363" s="117" t="s">
        <v>31</v>
      </c>
      <c r="C363" s="118" t="s">
        <v>2054</v>
      </c>
      <c r="D363" s="119">
        <v>273573</v>
      </c>
      <c r="E363" s="119">
        <v>273573</v>
      </c>
      <c r="F363" s="120" t="str">
        <f t="shared" si="5"/>
        <v>-</v>
      </c>
    </row>
    <row r="364" spans="1:6" ht="26.25">
      <c r="A364" s="128" t="s">
        <v>533</v>
      </c>
      <c r="B364" s="117" t="s">
        <v>31</v>
      </c>
      <c r="C364" s="118" t="s">
        <v>2055</v>
      </c>
      <c r="D364" s="119">
        <v>273573</v>
      </c>
      <c r="E364" s="119">
        <v>273573</v>
      </c>
      <c r="F364" s="120" t="str">
        <f t="shared" si="5"/>
        <v>-</v>
      </c>
    </row>
    <row r="365" spans="1:6" ht="26.25">
      <c r="A365" s="128" t="s">
        <v>533</v>
      </c>
      <c r="B365" s="117" t="s">
        <v>31</v>
      </c>
      <c r="C365" s="118" t="s">
        <v>2056</v>
      </c>
      <c r="D365" s="119">
        <v>273573</v>
      </c>
      <c r="E365" s="119">
        <v>273573</v>
      </c>
      <c r="F365" s="120" t="str">
        <f t="shared" si="5"/>
        <v>-</v>
      </c>
    </row>
    <row r="366" spans="1:6" ht="26.25">
      <c r="A366" s="128" t="s">
        <v>533</v>
      </c>
      <c r="B366" s="117" t="s">
        <v>31</v>
      </c>
      <c r="C366" s="118" t="s">
        <v>534</v>
      </c>
      <c r="D366" s="119" t="s">
        <v>42</v>
      </c>
      <c r="E366" s="119">
        <v>273573</v>
      </c>
      <c r="F366" s="120" t="str">
        <f>IF(OR(D366="-",IF(E366="-",0,E366)&gt;=IF(D366="-",0,D366)),"-",IF(D366="-",0,D366)-IF(E366="-",0,E366))</f>
        <v>-</v>
      </c>
    </row>
    <row r="367" spans="1:6" ht="66">
      <c r="A367" s="128" t="s">
        <v>535</v>
      </c>
      <c r="B367" s="117" t="s">
        <v>31</v>
      </c>
      <c r="C367" s="118" t="s">
        <v>536</v>
      </c>
      <c r="D367" s="119" t="s">
        <v>42</v>
      </c>
      <c r="E367" s="119">
        <v>8909.46</v>
      </c>
      <c r="F367" s="120" t="str">
        <f t="shared" si="5"/>
        <v>-</v>
      </c>
    </row>
    <row r="368" spans="1:6" ht="78.75">
      <c r="A368" s="129" t="s">
        <v>537</v>
      </c>
      <c r="B368" s="117" t="s">
        <v>31</v>
      </c>
      <c r="C368" s="118" t="s">
        <v>538</v>
      </c>
      <c r="D368" s="119" t="s">
        <v>42</v>
      </c>
      <c r="E368" s="119">
        <v>8909.46</v>
      </c>
      <c r="F368" s="120" t="str">
        <f t="shared" si="5"/>
        <v>-</v>
      </c>
    </row>
    <row r="369" spans="1:6" ht="78.75">
      <c r="A369" s="129" t="s">
        <v>539</v>
      </c>
      <c r="B369" s="117" t="s">
        <v>31</v>
      </c>
      <c r="C369" s="118" t="s">
        <v>540</v>
      </c>
      <c r="D369" s="119" t="s">
        <v>42</v>
      </c>
      <c r="E369" s="119">
        <v>8909.46</v>
      </c>
      <c r="F369" s="120" t="str">
        <f t="shared" si="5"/>
        <v>-</v>
      </c>
    </row>
    <row r="370" spans="1:6" ht="26.25">
      <c r="A370" s="128" t="s">
        <v>541</v>
      </c>
      <c r="B370" s="117" t="s">
        <v>31</v>
      </c>
      <c r="C370" s="118" t="s">
        <v>542</v>
      </c>
      <c r="D370" s="119" t="s">
        <v>42</v>
      </c>
      <c r="E370" s="119">
        <v>8909.46</v>
      </c>
      <c r="F370" s="120" t="str">
        <f t="shared" si="5"/>
        <v>-</v>
      </c>
    </row>
    <row r="371" spans="1:6" ht="26.25">
      <c r="A371" s="128" t="s">
        <v>541</v>
      </c>
      <c r="B371" s="117" t="s">
        <v>31</v>
      </c>
      <c r="C371" s="118" t="s">
        <v>2057</v>
      </c>
      <c r="D371" s="119" t="s">
        <v>42</v>
      </c>
      <c r="E371" s="119">
        <v>8909.46</v>
      </c>
      <c r="F371" s="120" t="str">
        <f>IF(OR(D371="-",IF(E371="-",0,E371)&gt;=IF(D371="-",0,D371)),"-",IF(D371="-",0,D371)-IF(E371="-",0,E371))</f>
        <v>-</v>
      </c>
    </row>
    <row r="372" spans="1:6" ht="39">
      <c r="A372" s="128" t="s">
        <v>543</v>
      </c>
      <c r="B372" s="117" t="s">
        <v>31</v>
      </c>
      <c r="C372" s="118" t="s">
        <v>544</v>
      </c>
      <c r="D372" s="119" t="s">
        <v>42</v>
      </c>
      <c r="E372" s="119">
        <v>-1330331.65</v>
      </c>
      <c r="F372" s="120" t="str">
        <f t="shared" si="5"/>
        <v>-</v>
      </c>
    </row>
    <row r="373" spans="1:6" ht="39">
      <c r="A373" s="128" t="s">
        <v>545</v>
      </c>
      <c r="B373" s="117" t="s">
        <v>31</v>
      </c>
      <c r="C373" s="118" t="s">
        <v>546</v>
      </c>
      <c r="D373" s="119" t="s">
        <v>42</v>
      </c>
      <c r="E373" s="119">
        <v>-1330331.65</v>
      </c>
      <c r="F373" s="120" t="str">
        <f t="shared" si="5"/>
        <v>-</v>
      </c>
    </row>
    <row r="374" spans="1:6" ht="66">
      <c r="A374" s="128" t="s">
        <v>547</v>
      </c>
      <c r="B374" s="117" t="s">
        <v>31</v>
      </c>
      <c r="C374" s="118" t="s">
        <v>548</v>
      </c>
      <c r="D374" s="119" t="s">
        <v>42</v>
      </c>
      <c r="E374" s="119">
        <v>-152597.01</v>
      </c>
      <c r="F374" s="120" t="str">
        <f t="shared" si="5"/>
        <v>-</v>
      </c>
    </row>
    <row r="375" spans="1:6" ht="66">
      <c r="A375" s="128" t="s">
        <v>549</v>
      </c>
      <c r="B375" s="117" t="s">
        <v>31</v>
      </c>
      <c r="C375" s="118" t="s">
        <v>550</v>
      </c>
      <c r="D375" s="119" t="s">
        <v>42</v>
      </c>
      <c r="E375" s="119">
        <v>-12476.51</v>
      </c>
      <c r="F375" s="120" t="str">
        <f t="shared" si="5"/>
        <v>-</v>
      </c>
    </row>
    <row r="376" spans="1:6" ht="39">
      <c r="A376" s="128" t="s">
        <v>551</v>
      </c>
      <c r="B376" s="117" t="s">
        <v>31</v>
      </c>
      <c r="C376" s="118" t="s">
        <v>552</v>
      </c>
      <c r="D376" s="119" t="s">
        <v>42</v>
      </c>
      <c r="E376" s="119">
        <v>-42455.52</v>
      </c>
      <c r="F376" s="120" t="str">
        <f t="shared" si="5"/>
        <v>-</v>
      </c>
    </row>
    <row r="377" spans="1:6" ht="52.5">
      <c r="A377" s="128" t="s">
        <v>553</v>
      </c>
      <c r="B377" s="117" t="s">
        <v>31</v>
      </c>
      <c r="C377" s="118" t="s">
        <v>554</v>
      </c>
      <c r="D377" s="119" t="s">
        <v>42</v>
      </c>
      <c r="E377" s="119">
        <v>-61344.6</v>
      </c>
      <c r="F377" s="120" t="str">
        <f t="shared" si="5"/>
        <v>-</v>
      </c>
    </row>
    <row r="378" spans="1:6" ht="39">
      <c r="A378" s="128" t="s">
        <v>555</v>
      </c>
      <c r="B378" s="117" t="s">
        <v>31</v>
      </c>
      <c r="C378" s="118" t="s">
        <v>556</v>
      </c>
      <c r="D378" s="119" t="s">
        <v>42</v>
      </c>
      <c r="E378" s="119">
        <v>-159907.24</v>
      </c>
      <c r="F378" s="120" t="str">
        <f t="shared" si="5"/>
        <v>-</v>
      </c>
    </row>
    <row r="379" spans="1:6" ht="39.75" thickBot="1">
      <c r="A379" s="128" t="s">
        <v>555</v>
      </c>
      <c r="B379" s="117" t="s">
        <v>31</v>
      </c>
      <c r="C379" s="118" t="s">
        <v>557</v>
      </c>
      <c r="D379" s="119" t="s">
        <v>42</v>
      </c>
      <c r="E379" s="119">
        <v>-901550.77</v>
      </c>
      <c r="F379" s="120" t="str">
        <f t="shared" si="5"/>
        <v>-</v>
      </c>
    </row>
    <row r="380" spans="1:6" ht="12.75" customHeight="1">
      <c r="A380" s="121"/>
      <c r="B380" s="122"/>
      <c r="C380" s="122"/>
      <c r="D380" s="123"/>
      <c r="E380" s="123"/>
      <c r="F380" s="12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" footer="0"/>
  <pageSetup fitToHeight="2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43"/>
  <sheetViews>
    <sheetView showGridLines="0" zoomScalePageLayoutView="0" workbookViewId="0" topLeftCell="A1034">
      <selection activeCell="I13" sqref="I13"/>
    </sheetView>
  </sheetViews>
  <sheetFormatPr defaultColWidth="9.140625" defaultRowHeight="12.75" customHeight="1"/>
  <cols>
    <col min="1" max="1" width="50.28125" style="2" customWidth="1"/>
    <col min="2" max="2" width="7.7109375" style="2" customWidth="1"/>
    <col min="3" max="3" width="26.8515625" style="2" customWidth="1"/>
    <col min="4" max="4" width="18.8515625" style="2" customWidth="1"/>
    <col min="5" max="5" width="18.7109375" style="2" customWidth="1"/>
    <col min="6" max="6" width="16.57421875" style="2" customWidth="1"/>
    <col min="7" max="16384" width="8.8515625" style="2" customWidth="1"/>
  </cols>
  <sheetData>
    <row r="1" ht="13.5"/>
    <row r="2" spans="1:6" ht="15" customHeight="1">
      <c r="A2" s="157" t="s">
        <v>558</v>
      </c>
      <c r="B2" s="157"/>
      <c r="C2" s="157"/>
      <c r="D2" s="157"/>
      <c r="E2" s="1"/>
      <c r="F2" s="3" t="s">
        <v>559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58" t="s">
        <v>21</v>
      </c>
      <c r="B4" s="161" t="s">
        <v>22</v>
      </c>
      <c r="C4" s="155" t="s">
        <v>560</v>
      </c>
      <c r="D4" s="164" t="s">
        <v>24</v>
      </c>
      <c r="E4" s="167" t="s">
        <v>25</v>
      </c>
      <c r="F4" s="153" t="s">
        <v>26</v>
      </c>
    </row>
    <row r="5" spans="1:6" ht="5.25" customHeight="1">
      <c r="A5" s="159"/>
      <c r="B5" s="162"/>
      <c r="C5" s="156"/>
      <c r="D5" s="165"/>
      <c r="E5" s="168"/>
      <c r="F5" s="154"/>
    </row>
    <row r="6" spans="1:6" ht="9" customHeight="1">
      <c r="A6" s="159"/>
      <c r="B6" s="162"/>
      <c r="C6" s="156"/>
      <c r="D6" s="165"/>
      <c r="E6" s="168"/>
      <c r="F6" s="154"/>
    </row>
    <row r="7" spans="1:6" ht="6" customHeight="1">
      <c r="A7" s="159"/>
      <c r="B7" s="162"/>
      <c r="C7" s="156"/>
      <c r="D7" s="165"/>
      <c r="E7" s="168"/>
      <c r="F7" s="154"/>
    </row>
    <row r="8" spans="1:6" ht="6" customHeight="1">
      <c r="A8" s="159"/>
      <c r="B8" s="162"/>
      <c r="C8" s="156"/>
      <c r="D8" s="165"/>
      <c r="E8" s="168"/>
      <c r="F8" s="154"/>
    </row>
    <row r="9" spans="1:6" ht="10.5" customHeight="1">
      <c r="A9" s="159"/>
      <c r="B9" s="162"/>
      <c r="C9" s="156"/>
      <c r="D9" s="165"/>
      <c r="E9" s="168"/>
      <c r="F9" s="154"/>
    </row>
    <row r="10" spans="1:6" ht="3.75" customHeight="1" hidden="1">
      <c r="A10" s="159"/>
      <c r="B10" s="162"/>
      <c r="C10" s="6"/>
      <c r="D10" s="165"/>
      <c r="E10" s="7"/>
      <c r="F10" s="8"/>
    </row>
    <row r="11" spans="1:6" ht="12.75" customHeight="1" hidden="1">
      <c r="A11" s="160"/>
      <c r="B11" s="163"/>
      <c r="C11" s="9"/>
      <c r="D11" s="166"/>
      <c r="E11" s="10"/>
      <c r="F11" s="11"/>
    </row>
    <row r="12" spans="1:6" ht="13.5" customHeigh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3.5">
      <c r="A13" s="130" t="s">
        <v>561</v>
      </c>
      <c r="B13" s="18" t="s">
        <v>562</v>
      </c>
      <c r="C13" s="19" t="s">
        <v>563</v>
      </c>
      <c r="D13" s="20">
        <v>4547490514.99</v>
      </c>
      <c r="E13" s="21">
        <v>4443499053.76</v>
      </c>
      <c r="F13" s="22">
        <f>IF(OR(D13="-",IF(E13="-",0,E13)&gt;=IF(D13="-",0,D13)),"-",IF(D13="-",0,D13)-IF(E13="-",0,E13))</f>
        <v>103991461.22999954</v>
      </c>
    </row>
    <row r="14" spans="1:6" ht="13.5">
      <c r="A14" s="131" t="s">
        <v>33</v>
      </c>
      <c r="B14" s="23"/>
      <c r="C14" s="24"/>
      <c r="D14" s="25"/>
      <c r="E14" s="26"/>
      <c r="F14" s="27"/>
    </row>
    <row r="15" spans="1:6" ht="26.25">
      <c r="A15" s="130" t="s">
        <v>15</v>
      </c>
      <c r="B15" s="18" t="s">
        <v>562</v>
      </c>
      <c r="C15" s="19" t="s">
        <v>564</v>
      </c>
      <c r="D15" s="20">
        <v>14490027.2</v>
      </c>
      <c r="E15" s="21">
        <v>14470459.97</v>
      </c>
      <c r="F15" s="22">
        <f aca="true" t="shared" si="0" ref="F15:F77">IF(OR(D15="-",IF(E15="-",0,E15)&gt;=IF(D15="-",0,D15)),"-",IF(D15="-",0,D15)-IF(E15="-",0,E15))</f>
        <v>19567.229999998584</v>
      </c>
    </row>
    <row r="16" spans="1:6" ht="13.5">
      <c r="A16" s="132" t="s">
        <v>565</v>
      </c>
      <c r="B16" s="28" t="s">
        <v>562</v>
      </c>
      <c r="C16" s="29" t="s">
        <v>566</v>
      </c>
      <c r="D16" s="30">
        <v>13978317.99</v>
      </c>
      <c r="E16" s="31">
        <v>13978317.99</v>
      </c>
      <c r="F16" s="32" t="str">
        <f t="shared" si="0"/>
        <v>-</v>
      </c>
    </row>
    <row r="17" spans="1:6" ht="39">
      <c r="A17" s="130" t="s">
        <v>567</v>
      </c>
      <c r="B17" s="18" t="s">
        <v>562</v>
      </c>
      <c r="C17" s="19" t="s">
        <v>568</v>
      </c>
      <c r="D17" s="20">
        <v>13912385.99</v>
      </c>
      <c r="E17" s="21">
        <v>13912385.99</v>
      </c>
      <c r="F17" s="22" t="str">
        <f t="shared" si="0"/>
        <v>-</v>
      </c>
    </row>
    <row r="18" spans="1:6" ht="26.25">
      <c r="A18" s="132" t="s">
        <v>569</v>
      </c>
      <c r="B18" s="28" t="s">
        <v>562</v>
      </c>
      <c r="C18" s="29" t="s">
        <v>570</v>
      </c>
      <c r="D18" s="30">
        <v>13912385.99</v>
      </c>
      <c r="E18" s="31">
        <v>13912385.99</v>
      </c>
      <c r="F18" s="32" t="str">
        <f t="shared" si="0"/>
        <v>-</v>
      </c>
    </row>
    <row r="19" spans="1:6" ht="13.5">
      <c r="A19" s="132" t="s">
        <v>571</v>
      </c>
      <c r="B19" s="28" t="s">
        <v>562</v>
      </c>
      <c r="C19" s="29" t="s">
        <v>572</v>
      </c>
      <c r="D19" s="30">
        <v>13716433.47</v>
      </c>
      <c r="E19" s="31">
        <v>13716433.47</v>
      </c>
      <c r="F19" s="32" t="str">
        <f t="shared" si="0"/>
        <v>-</v>
      </c>
    </row>
    <row r="20" spans="1:6" ht="26.25">
      <c r="A20" s="132" t="s">
        <v>573</v>
      </c>
      <c r="B20" s="28" t="s">
        <v>562</v>
      </c>
      <c r="C20" s="29" t="s">
        <v>574</v>
      </c>
      <c r="D20" s="30">
        <v>7951232.77</v>
      </c>
      <c r="E20" s="31">
        <v>7951232.77</v>
      </c>
      <c r="F20" s="32" t="str">
        <f t="shared" si="0"/>
        <v>-</v>
      </c>
    </row>
    <row r="21" spans="1:6" ht="39">
      <c r="A21" s="132" t="s">
        <v>575</v>
      </c>
      <c r="B21" s="28" t="s">
        <v>562</v>
      </c>
      <c r="C21" s="29" t="s">
        <v>576</v>
      </c>
      <c r="D21" s="30">
        <v>2380960.23</v>
      </c>
      <c r="E21" s="31">
        <v>2380960.23</v>
      </c>
      <c r="F21" s="32" t="str">
        <f t="shared" si="0"/>
        <v>-</v>
      </c>
    </row>
    <row r="22" spans="1:6" ht="26.25">
      <c r="A22" s="132" t="s">
        <v>577</v>
      </c>
      <c r="B22" s="28" t="s">
        <v>562</v>
      </c>
      <c r="C22" s="29" t="s">
        <v>578</v>
      </c>
      <c r="D22" s="30">
        <v>2989960.4</v>
      </c>
      <c r="E22" s="31">
        <v>2989960.4</v>
      </c>
      <c r="F22" s="32" t="str">
        <f t="shared" si="0"/>
        <v>-</v>
      </c>
    </row>
    <row r="23" spans="1:6" ht="13.5">
      <c r="A23" s="132" t="s">
        <v>579</v>
      </c>
      <c r="B23" s="28" t="s">
        <v>562</v>
      </c>
      <c r="C23" s="29" t="s">
        <v>580</v>
      </c>
      <c r="D23" s="30">
        <v>394280.07</v>
      </c>
      <c r="E23" s="31">
        <v>394280.07</v>
      </c>
      <c r="F23" s="32" t="str">
        <f t="shared" si="0"/>
        <v>-</v>
      </c>
    </row>
    <row r="24" spans="1:6" ht="13.5">
      <c r="A24" s="132" t="s">
        <v>571</v>
      </c>
      <c r="B24" s="28" t="s">
        <v>562</v>
      </c>
      <c r="C24" s="29" t="s">
        <v>581</v>
      </c>
      <c r="D24" s="30">
        <v>127785.46</v>
      </c>
      <c r="E24" s="31">
        <v>127785.46</v>
      </c>
      <c r="F24" s="32" t="str">
        <f t="shared" si="0"/>
        <v>-</v>
      </c>
    </row>
    <row r="25" spans="1:6" ht="26.25">
      <c r="A25" s="132" t="s">
        <v>573</v>
      </c>
      <c r="B25" s="28" t="s">
        <v>562</v>
      </c>
      <c r="C25" s="29" t="s">
        <v>582</v>
      </c>
      <c r="D25" s="30">
        <v>98145.51</v>
      </c>
      <c r="E25" s="31">
        <v>98145.51</v>
      </c>
      <c r="F25" s="32" t="str">
        <f t="shared" si="0"/>
        <v>-</v>
      </c>
    </row>
    <row r="26" spans="1:6" ht="39">
      <c r="A26" s="132" t="s">
        <v>575</v>
      </c>
      <c r="B26" s="28" t="s">
        <v>562</v>
      </c>
      <c r="C26" s="29" t="s">
        <v>583</v>
      </c>
      <c r="D26" s="30">
        <v>29639.95</v>
      </c>
      <c r="E26" s="31">
        <v>29639.95</v>
      </c>
      <c r="F26" s="32" t="str">
        <f t="shared" si="0"/>
        <v>-</v>
      </c>
    </row>
    <row r="27" spans="1:6" ht="13.5">
      <c r="A27" s="132" t="s">
        <v>571</v>
      </c>
      <c r="B27" s="28" t="s">
        <v>562</v>
      </c>
      <c r="C27" s="29" t="s">
        <v>584</v>
      </c>
      <c r="D27" s="30">
        <v>68167.06</v>
      </c>
      <c r="E27" s="31">
        <v>68167.06</v>
      </c>
      <c r="F27" s="32" t="str">
        <f t="shared" si="0"/>
        <v>-</v>
      </c>
    </row>
    <row r="28" spans="1:6" ht="26.25">
      <c r="A28" s="132" t="s">
        <v>573</v>
      </c>
      <c r="B28" s="28" t="s">
        <v>562</v>
      </c>
      <c r="C28" s="29" t="s">
        <v>585</v>
      </c>
      <c r="D28" s="30">
        <v>52355.65</v>
      </c>
      <c r="E28" s="31">
        <v>52355.65</v>
      </c>
      <c r="F28" s="32" t="str">
        <f t="shared" si="0"/>
        <v>-</v>
      </c>
    </row>
    <row r="29" spans="1:6" ht="39">
      <c r="A29" s="132" t="s">
        <v>575</v>
      </c>
      <c r="B29" s="28" t="s">
        <v>562</v>
      </c>
      <c r="C29" s="29" t="s">
        <v>586</v>
      </c>
      <c r="D29" s="30">
        <v>15811.41</v>
      </c>
      <c r="E29" s="31">
        <v>15811.41</v>
      </c>
      <c r="F29" s="32" t="str">
        <f t="shared" si="0"/>
        <v>-</v>
      </c>
    </row>
    <row r="30" spans="1:6" ht="13.5">
      <c r="A30" s="130" t="s">
        <v>587</v>
      </c>
      <c r="B30" s="18" t="s">
        <v>562</v>
      </c>
      <c r="C30" s="19" t="s">
        <v>588</v>
      </c>
      <c r="D30" s="20">
        <v>65932</v>
      </c>
      <c r="E30" s="21">
        <v>65932</v>
      </c>
      <c r="F30" s="22" t="str">
        <f t="shared" si="0"/>
        <v>-</v>
      </c>
    </row>
    <row r="31" spans="1:6" ht="13.5">
      <c r="A31" s="132" t="s">
        <v>589</v>
      </c>
      <c r="B31" s="28" t="s">
        <v>562</v>
      </c>
      <c r="C31" s="29" t="s">
        <v>590</v>
      </c>
      <c r="D31" s="30">
        <v>65932</v>
      </c>
      <c r="E31" s="31">
        <v>65932</v>
      </c>
      <c r="F31" s="32" t="str">
        <f t="shared" si="0"/>
        <v>-</v>
      </c>
    </row>
    <row r="32" spans="1:6" ht="13.5">
      <c r="A32" s="132" t="s">
        <v>591</v>
      </c>
      <c r="B32" s="28" t="s">
        <v>562</v>
      </c>
      <c r="C32" s="29" t="s">
        <v>592</v>
      </c>
      <c r="D32" s="30">
        <v>65932</v>
      </c>
      <c r="E32" s="31">
        <v>65932</v>
      </c>
      <c r="F32" s="32" t="str">
        <f t="shared" si="0"/>
        <v>-</v>
      </c>
    </row>
    <row r="33" spans="1:6" ht="26.25">
      <c r="A33" s="132" t="s">
        <v>593</v>
      </c>
      <c r="B33" s="28" t="s">
        <v>562</v>
      </c>
      <c r="C33" s="29" t="s">
        <v>594</v>
      </c>
      <c r="D33" s="30">
        <v>65932</v>
      </c>
      <c r="E33" s="31">
        <v>65932</v>
      </c>
      <c r="F33" s="32" t="str">
        <f t="shared" si="0"/>
        <v>-</v>
      </c>
    </row>
    <row r="34" spans="1:6" ht="13.5">
      <c r="A34" s="132" t="s">
        <v>595</v>
      </c>
      <c r="B34" s="28" t="s">
        <v>562</v>
      </c>
      <c r="C34" s="29" t="s">
        <v>596</v>
      </c>
      <c r="D34" s="30">
        <v>511709.21</v>
      </c>
      <c r="E34" s="31">
        <v>492141.98</v>
      </c>
      <c r="F34" s="32">
        <f t="shared" si="0"/>
        <v>19567.23000000004</v>
      </c>
    </row>
    <row r="35" spans="1:6" ht="26.25">
      <c r="A35" s="130" t="s">
        <v>597</v>
      </c>
      <c r="B35" s="18" t="s">
        <v>562</v>
      </c>
      <c r="C35" s="19" t="s">
        <v>598</v>
      </c>
      <c r="D35" s="20">
        <v>511709.21</v>
      </c>
      <c r="E35" s="21">
        <v>492141.98</v>
      </c>
      <c r="F35" s="22">
        <f t="shared" si="0"/>
        <v>19567.23000000004</v>
      </c>
    </row>
    <row r="36" spans="1:6" ht="26.25">
      <c r="A36" s="132" t="s">
        <v>569</v>
      </c>
      <c r="B36" s="28" t="s">
        <v>562</v>
      </c>
      <c r="C36" s="29" t="s">
        <v>599</v>
      </c>
      <c r="D36" s="30">
        <v>511709.21</v>
      </c>
      <c r="E36" s="31">
        <v>492141.98</v>
      </c>
      <c r="F36" s="32">
        <f t="shared" si="0"/>
        <v>19567.23000000004</v>
      </c>
    </row>
    <row r="37" spans="1:6" ht="13.5">
      <c r="A37" s="132" t="s">
        <v>600</v>
      </c>
      <c r="B37" s="28" t="s">
        <v>562</v>
      </c>
      <c r="C37" s="29" t="s">
        <v>601</v>
      </c>
      <c r="D37" s="30">
        <v>511709.21</v>
      </c>
      <c r="E37" s="31">
        <v>492141.98</v>
      </c>
      <c r="F37" s="32">
        <f t="shared" si="0"/>
        <v>19567.23000000004</v>
      </c>
    </row>
    <row r="38" spans="1:6" ht="13.5">
      <c r="A38" s="132" t="s">
        <v>602</v>
      </c>
      <c r="B38" s="28" t="s">
        <v>562</v>
      </c>
      <c r="C38" s="29" t="s">
        <v>603</v>
      </c>
      <c r="D38" s="30">
        <v>511709.21</v>
      </c>
      <c r="E38" s="31">
        <v>492141.98</v>
      </c>
      <c r="F38" s="32">
        <f t="shared" si="0"/>
        <v>19567.23000000004</v>
      </c>
    </row>
    <row r="39" spans="1:6" ht="26.25">
      <c r="A39" s="130" t="s">
        <v>604</v>
      </c>
      <c r="B39" s="18" t="s">
        <v>562</v>
      </c>
      <c r="C39" s="19" t="s">
        <v>605</v>
      </c>
      <c r="D39" s="20">
        <v>2163626026.1</v>
      </c>
      <c r="E39" s="21">
        <v>2093766343.17</v>
      </c>
      <c r="F39" s="22">
        <f t="shared" si="0"/>
        <v>69859682.92999983</v>
      </c>
    </row>
    <row r="40" spans="1:6" ht="13.5">
      <c r="A40" s="132" t="s">
        <v>606</v>
      </c>
      <c r="B40" s="28" t="s">
        <v>562</v>
      </c>
      <c r="C40" s="29" t="s">
        <v>607</v>
      </c>
      <c r="D40" s="30">
        <v>2119582618.48</v>
      </c>
      <c r="E40" s="31">
        <v>2049722935.55</v>
      </c>
      <c r="F40" s="32">
        <f t="shared" si="0"/>
        <v>69859682.93000007</v>
      </c>
    </row>
    <row r="41" spans="1:6" ht="13.5">
      <c r="A41" s="130" t="s">
        <v>608</v>
      </c>
      <c r="B41" s="18" t="s">
        <v>562</v>
      </c>
      <c r="C41" s="19" t="s">
        <v>609</v>
      </c>
      <c r="D41" s="20">
        <v>825321223.28</v>
      </c>
      <c r="E41" s="21">
        <v>792097223.28</v>
      </c>
      <c r="F41" s="22">
        <f t="shared" si="0"/>
        <v>33224000</v>
      </c>
    </row>
    <row r="42" spans="1:6" ht="39">
      <c r="A42" s="132" t="s">
        <v>610</v>
      </c>
      <c r="B42" s="28" t="s">
        <v>562</v>
      </c>
      <c r="C42" s="29" t="s">
        <v>611</v>
      </c>
      <c r="D42" s="30">
        <v>809685732.1</v>
      </c>
      <c r="E42" s="31">
        <v>776461732.1</v>
      </c>
      <c r="F42" s="32">
        <f t="shared" si="0"/>
        <v>33224000</v>
      </c>
    </row>
    <row r="43" spans="1:6" ht="52.5">
      <c r="A43" s="132" t="s">
        <v>612</v>
      </c>
      <c r="B43" s="28" t="s">
        <v>562</v>
      </c>
      <c r="C43" s="29" t="s">
        <v>613</v>
      </c>
      <c r="D43" s="30">
        <v>515318580</v>
      </c>
      <c r="E43" s="31">
        <v>482094580</v>
      </c>
      <c r="F43" s="32">
        <f t="shared" si="0"/>
        <v>33224000</v>
      </c>
    </row>
    <row r="44" spans="1:6" ht="52.5">
      <c r="A44" s="132" t="s">
        <v>614</v>
      </c>
      <c r="B44" s="28" t="s">
        <v>562</v>
      </c>
      <c r="C44" s="29" t="s">
        <v>615</v>
      </c>
      <c r="D44" s="30">
        <v>515318580</v>
      </c>
      <c r="E44" s="31">
        <v>482094580</v>
      </c>
      <c r="F44" s="32">
        <f t="shared" si="0"/>
        <v>33224000</v>
      </c>
    </row>
    <row r="45" spans="1:6" ht="26.25">
      <c r="A45" s="132" t="s">
        <v>616</v>
      </c>
      <c r="B45" s="28" t="s">
        <v>562</v>
      </c>
      <c r="C45" s="29" t="s">
        <v>617</v>
      </c>
      <c r="D45" s="30">
        <v>36833429</v>
      </c>
      <c r="E45" s="31">
        <v>36833429</v>
      </c>
      <c r="F45" s="32" t="str">
        <f t="shared" si="0"/>
        <v>-</v>
      </c>
    </row>
    <row r="46" spans="1:6" ht="52.5">
      <c r="A46" s="132" t="s">
        <v>614</v>
      </c>
      <c r="B46" s="28" t="s">
        <v>562</v>
      </c>
      <c r="C46" s="29" t="s">
        <v>618</v>
      </c>
      <c r="D46" s="30">
        <v>36833429</v>
      </c>
      <c r="E46" s="31">
        <v>36833429</v>
      </c>
      <c r="F46" s="32" t="str">
        <f t="shared" si="0"/>
        <v>-</v>
      </c>
    </row>
    <row r="47" spans="1:6" ht="26.25">
      <c r="A47" s="132" t="s">
        <v>616</v>
      </c>
      <c r="B47" s="28" t="s">
        <v>562</v>
      </c>
      <c r="C47" s="29" t="s">
        <v>619</v>
      </c>
      <c r="D47" s="30">
        <v>6088281.75</v>
      </c>
      <c r="E47" s="31">
        <v>6088281.75</v>
      </c>
      <c r="F47" s="32" t="str">
        <f t="shared" si="0"/>
        <v>-</v>
      </c>
    </row>
    <row r="48" spans="1:6" ht="26.25">
      <c r="A48" s="132" t="s">
        <v>620</v>
      </c>
      <c r="B48" s="28" t="s">
        <v>562</v>
      </c>
      <c r="C48" s="29" t="s">
        <v>621</v>
      </c>
      <c r="D48" s="30">
        <v>6088281.75</v>
      </c>
      <c r="E48" s="31">
        <v>6088281.75</v>
      </c>
      <c r="F48" s="32" t="str">
        <f t="shared" si="0"/>
        <v>-</v>
      </c>
    </row>
    <row r="49" spans="1:6" ht="52.5">
      <c r="A49" s="132" t="s">
        <v>614</v>
      </c>
      <c r="B49" s="28" t="s">
        <v>562</v>
      </c>
      <c r="C49" s="29" t="s">
        <v>622</v>
      </c>
      <c r="D49" s="30">
        <v>6088281.75</v>
      </c>
      <c r="E49" s="31">
        <v>6088281.75</v>
      </c>
      <c r="F49" s="32" t="str">
        <f t="shared" si="0"/>
        <v>-</v>
      </c>
    </row>
    <row r="50" spans="1:6" ht="26.25">
      <c r="A50" s="132" t="s">
        <v>616</v>
      </c>
      <c r="B50" s="28" t="s">
        <v>562</v>
      </c>
      <c r="C50" s="29" t="s">
        <v>623</v>
      </c>
      <c r="D50" s="30">
        <v>135699607</v>
      </c>
      <c r="E50" s="31">
        <v>135699607</v>
      </c>
      <c r="F50" s="32" t="str">
        <f t="shared" si="0"/>
        <v>-</v>
      </c>
    </row>
    <row r="51" spans="1:6" ht="52.5">
      <c r="A51" s="132" t="s">
        <v>614</v>
      </c>
      <c r="B51" s="28" t="s">
        <v>562</v>
      </c>
      <c r="C51" s="29" t="s">
        <v>624</v>
      </c>
      <c r="D51" s="30">
        <v>135699607</v>
      </c>
      <c r="E51" s="31">
        <v>135699607</v>
      </c>
      <c r="F51" s="32" t="str">
        <f t="shared" si="0"/>
        <v>-</v>
      </c>
    </row>
    <row r="52" spans="1:6" ht="13.5">
      <c r="A52" s="132" t="s">
        <v>625</v>
      </c>
      <c r="B52" s="28" t="s">
        <v>562</v>
      </c>
      <c r="C52" s="29" t="s">
        <v>626</v>
      </c>
      <c r="D52" s="30">
        <v>105952703.1</v>
      </c>
      <c r="E52" s="31">
        <v>105952703.1</v>
      </c>
      <c r="F52" s="32" t="str">
        <f t="shared" si="0"/>
        <v>-</v>
      </c>
    </row>
    <row r="53" spans="1:6" ht="52.5">
      <c r="A53" s="132" t="s">
        <v>614</v>
      </c>
      <c r="B53" s="28" t="s">
        <v>562</v>
      </c>
      <c r="C53" s="29" t="s">
        <v>627</v>
      </c>
      <c r="D53" s="30">
        <v>105952703.1</v>
      </c>
      <c r="E53" s="31">
        <v>105952703.1</v>
      </c>
      <c r="F53" s="32" t="str">
        <f t="shared" si="0"/>
        <v>-</v>
      </c>
    </row>
    <row r="54" spans="1:6" ht="26.25">
      <c r="A54" s="132" t="s">
        <v>628</v>
      </c>
      <c r="B54" s="28" t="s">
        <v>562</v>
      </c>
      <c r="C54" s="29" t="s">
        <v>629</v>
      </c>
      <c r="D54" s="30">
        <v>9793131.25</v>
      </c>
      <c r="E54" s="31">
        <v>9793131.25</v>
      </c>
      <c r="F54" s="32" t="str">
        <f t="shared" si="0"/>
        <v>-</v>
      </c>
    </row>
    <row r="55" spans="1:6" ht="52.5">
      <c r="A55" s="132" t="s">
        <v>614</v>
      </c>
      <c r="B55" s="28" t="s">
        <v>562</v>
      </c>
      <c r="C55" s="29" t="s">
        <v>630</v>
      </c>
      <c r="D55" s="30">
        <v>9793131.25</v>
      </c>
      <c r="E55" s="31">
        <v>9793131.25</v>
      </c>
      <c r="F55" s="32" t="str">
        <f t="shared" si="0"/>
        <v>-</v>
      </c>
    </row>
    <row r="56" spans="1:6" ht="26.25">
      <c r="A56" s="132" t="s">
        <v>631</v>
      </c>
      <c r="B56" s="28" t="s">
        <v>562</v>
      </c>
      <c r="C56" s="29" t="s">
        <v>632</v>
      </c>
      <c r="D56" s="30">
        <v>6957771.01</v>
      </c>
      <c r="E56" s="31">
        <v>6957771.01</v>
      </c>
      <c r="F56" s="32" t="str">
        <f t="shared" si="0"/>
        <v>-</v>
      </c>
    </row>
    <row r="57" spans="1:6" ht="52.5">
      <c r="A57" s="132" t="s">
        <v>633</v>
      </c>
      <c r="B57" s="28" t="s">
        <v>562</v>
      </c>
      <c r="C57" s="29" t="s">
        <v>634</v>
      </c>
      <c r="D57" s="30">
        <v>6546174.01</v>
      </c>
      <c r="E57" s="31">
        <v>6546174.01</v>
      </c>
      <c r="F57" s="32" t="str">
        <f t="shared" si="0"/>
        <v>-</v>
      </c>
    </row>
    <row r="58" spans="1:6" ht="13.5">
      <c r="A58" s="132" t="s">
        <v>635</v>
      </c>
      <c r="B58" s="28" t="s">
        <v>562</v>
      </c>
      <c r="C58" s="29" t="s">
        <v>636</v>
      </c>
      <c r="D58" s="30">
        <v>6546174.01</v>
      </c>
      <c r="E58" s="31">
        <v>6546174.01</v>
      </c>
      <c r="F58" s="32" t="str">
        <f t="shared" si="0"/>
        <v>-</v>
      </c>
    </row>
    <row r="59" spans="1:6" ht="26.25">
      <c r="A59" s="132" t="s">
        <v>637</v>
      </c>
      <c r="B59" s="28" t="s">
        <v>562</v>
      </c>
      <c r="C59" s="29" t="s">
        <v>638</v>
      </c>
      <c r="D59" s="30">
        <v>411597</v>
      </c>
      <c r="E59" s="31">
        <v>411597</v>
      </c>
      <c r="F59" s="32" t="str">
        <f t="shared" si="0"/>
        <v>-</v>
      </c>
    </row>
    <row r="60" spans="1:6" ht="13.5">
      <c r="A60" s="132" t="s">
        <v>635</v>
      </c>
      <c r="B60" s="28" t="s">
        <v>562</v>
      </c>
      <c r="C60" s="29" t="s">
        <v>639</v>
      </c>
      <c r="D60" s="30">
        <v>411597</v>
      </c>
      <c r="E60" s="31">
        <v>411597</v>
      </c>
      <c r="F60" s="32" t="str">
        <f t="shared" si="0"/>
        <v>-</v>
      </c>
    </row>
    <row r="61" spans="1:6" ht="52.5">
      <c r="A61" s="132" t="s">
        <v>640</v>
      </c>
      <c r="B61" s="28" t="s">
        <v>562</v>
      </c>
      <c r="C61" s="29" t="s">
        <v>641</v>
      </c>
      <c r="D61" s="30">
        <v>3182336.92</v>
      </c>
      <c r="E61" s="31">
        <v>3182336.92</v>
      </c>
      <c r="F61" s="32" t="str">
        <f t="shared" si="0"/>
        <v>-</v>
      </c>
    </row>
    <row r="62" spans="1:6" ht="13.5">
      <c r="A62" s="132" t="s">
        <v>642</v>
      </c>
      <c r="B62" s="28" t="s">
        <v>562</v>
      </c>
      <c r="C62" s="29" t="s">
        <v>643</v>
      </c>
      <c r="D62" s="30">
        <v>108000</v>
      </c>
      <c r="E62" s="31">
        <v>108000</v>
      </c>
      <c r="F62" s="32" t="str">
        <f t="shared" si="0"/>
        <v>-</v>
      </c>
    </row>
    <row r="63" spans="1:6" ht="13.5">
      <c r="A63" s="132" t="s">
        <v>635</v>
      </c>
      <c r="B63" s="28" t="s">
        <v>562</v>
      </c>
      <c r="C63" s="29" t="s">
        <v>644</v>
      </c>
      <c r="D63" s="30">
        <v>108000</v>
      </c>
      <c r="E63" s="31">
        <v>108000</v>
      </c>
      <c r="F63" s="32" t="str">
        <f t="shared" si="0"/>
        <v>-</v>
      </c>
    </row>
    <row r="64" spans="1:6" ht="26.25">
      <c r="A64" s="132" t="s">
        <v>645</v>
      </c>
      <c r="B64" s="28" t="s">
        <v>562</v>
      </c>
      <c r="C64" s="29" t="s">
        <v>646</v>
      </c>
      <c r="D64" s="30">
        <v>3071262.58</v>
      </c>
      <c r="E64" s="31">
        <v>3071262.58</v>
      </c>
      <c r="F64" s="32" t="str">
        <f t="shared" si="0"/>
        <v>-</v>
      </c>
    </row>
    <row r="65" spans="1:6" ht="13.5">
      <c r="A65" s="132" t="s">
        <v>635</v>
      </c>
      <c r="B65" s="28" t="s">
        <v>562</v>
      </c>
      <c r="C65" s="29" t="s">
        <v>647</v>
      </c>
      <c r="D65" s="30">
        <v>3071262.58</v>
      </c>
      <c r="E65" s="31">
        <v>3071262.58</v>
      </c>
      <c r="F65" s="32" t="str">
        <f t="shared" si="0"/>
        <v>-</v>
      </c>
    </row>
    <row r="66" spans="1:6" ht="26.25">
      <c r="A66" s="132" t="s">
        <v>648</v>
      </c>
      <c r="B66" s="28" t="s">
        <v>562</v>
      </c>
      <c r="C66" s="29" t="s">
        <v>649</v>
      </c>
      <c r="D66" s="30">
        <v>3074.34</v>
      </c>
      <c r="E66" s="31">
        <v>3074.34</v>
      </c>
      <c r="F66" s="32" t="str">
        <f t="shared" si="0"/>
        <v>-</v>
      </c>
    </row>
    <row r="67" spans="1:6" ht="13.5">
      <c r="A67" s="132" t="s">
        <v>635</v>
      </c>
      <c r="B67" s="28" t="s">
        <v>562</v>
      </c>
      <c r="C67" s="29" t="s">
        <v>650</v>
      </c>
      <c r="D67" s="30">
        <v>3074.34</v>
      </c>
      <c r="E67" s="31">
        <v>3074.34</v>
      </c>
      <c r="F67" s="32" t="str">
        <f t="shared" si="0"/>
        <v>-</v>
      </c>
    </row>
    <row r="68" spans="1:6" ht="26.25">
      <c r="A68" s="132" t="s">
        <v>651</v>
      </c>
      <c r="B68" s="28" t="s">
        <v>562</v>
      </c>
      <c r="C68" s="29" t="s">
        <v>652</v>
      </c>
      <c r="D68" s="30">
        <v>2992664.26</v>
      </c>
      <c r="E68" s="31">
        <v>2992664.26</v>
      </c>
      <c r="F68" s="32" t="str">
        <f t="shared" si="0"/>
        <v>-</v>
      </c>
    </row>
    <row r="69" spans="1:6" ht="13.5">
      <c r="A69" s="132" t="s">
        <v>642</v>
      </c>
      <c r="B69" s="28" t="s">
        <v>562</v>
      </c>
      <c r="C69" s="29" t="s">
        <v>653</v>
      </c>
      <c r="D69" s="30">
        <v>77588</v>
      </c>
      <c r="E69" s="31">
        <v>77588</v>
      </c>
      <c r="F69" s="32" t="str">
        <f t="shared" si="0"/>
        <v>-</v>
      </c>
    </row>
    <row r="70" spans="1:6" ht="13.5">
      <c r="A70" s="132" t="s">
        <v>635</v>
      </c>
      <c r="B70" s="28" t="s">
        <v>562</v>
      </c>
      <c r="C70" s="29" t="s">
        <v>654</v>
      </c>
      <c r="D70" s="30">
        <v>77588</v>
      </c>
      <c r="E70" s="31">
        <v>77588</v>
      </c>
      <c r="F70" s="32" t="str">
        <f t="shared" si="0"/>
        <v>-</v>
      </c>
    </row>
    <row r="71" spans="1:6" ht="26.25">
      <c r="A71" s="132" t="s">
        <v>645</v>
      </c>
      <c r="B71" s="28" t="s">
        <v>562</v>
      </c>
      <c r="C71" s="29" t="s">
        <v>655</v>
      </c>
      <c r="D71" s="30">
        <v>2912161.18</v>
      </c>
      <c r="E71" s="31">
        <v>2912161.18</v>
      </c>
      <c r="F71" s="32" t="str">
        <f t="shared" si="0"/>
        <v>-</v>
      </c>
    </row>
    <row r="72" spans="1:6" ht="13.5">
      <c r="A72" s="132" t="s">
        <v>635</v>
      </c>
      <c r="B72" s="28" t="s">
        <v>562</v>
      </c>
      <c r="C72" s="29" t="s">
        <v>656</v>
      </c>
      <c r="D72" s="30">
        <v>2912161.18</v>
      </c>
      <c r="E72" s="31">
        <v>2912161.18</v>
      </c>
      <c r="F72" s="32" t="str">
        <f t="shared" si="0"/>
        <v>-</v>
      </c>
    </row>
    <row r="73" spans="1:6" ht="26.25">
      <c r="A73" s="132" t="s">
        <v>648</v>
      </c>
      <c r="B73" s="28" t="s">
        <v>562</v>
      </c>
      <c r="C73" s="29" t="s">
        <v>657</v>
      </c>
      <c r="D73" s="30">
        <v>2915.08</v>
      </c>
      <c r="E73" s="31">
        <v>2915.08</v>
      </c>
      <c r="F73" s="32" t="str">
        <f t="shared" si="0"/>
        <v>-</v>
      </c>
    </row>
    <row r="74" spans="1:6" ht="13.5">
      <c r="A74" s="132" t="s">
        <v>635</v>
      </c>
      <c r="B74" s="28" t="s">
        <v>562</v>
      </c>
      <c r="C74" s="29" t="s">
        <v>658</v>
      </c>
      <c r="D74" s="30">
        <v>2915.08</v>
      </c>
      <c r="E74" s="31">
        <v>2915.08</v>
      </c>
      <c r="F74" s="32" t="str">
        <f t="shared" si="0"/>
        <v>-</v>
      </c>
    </row>
    <row r="75" spans="1:6" ht="52.5">
      <c r="A75" s="132" t="s">
        <v>659</v>
      </c>
      <c r="B75" s="28" t="s">
        <v>562</v>
      </c>
      <c r="C75" s="29" t="s">
        <v>660</v>
      </c>
      <c r="D75" s="30">
        <v>915624</v>
      </c>
      <c r="E75" s="31">
        <v>915624</v>
      </c>
      <c r="F75" s="32" t="str">
        <f t="shared" si="0"/>
        <v>-</v>
      </c>
    </row>
    <row r="76" spans="1:6" ht="13.5">
      <c r="A76" s="132" t="s">
        <v>642</v>
      </c>
      <c r="B76" s="28" t="s">
        <v>562</v>
      </c>
      <c r="C76" s="29" t="s">
        <v>661</v>
      </c>
      <c r="D76" s="30">
        <v>30000</v>
      </c>
      <c r="E76" s="31">
        <v>30000</v>
      </c>
      <c r="F76" s="32" t="str">
        <f t="shared" si="0"/>
        <v>-</v>
      </c>
    </row>
    <row r="77" spans="1:6" ht="13.5">
      <c r="A77" s="132" t="s">
        <v>635</v>
      </c>
      <c r="B77" s="28" t="s">
        <v>562</v>
      </c>
      <c r="C77" s="29" t="s">
        <v>662</v>
      </c>
      <c r="D77" s="30">
        <v>30000</v>
      </c>
      <c r="E77" s="31">
        <v>30000</v>
      </c>
      <c r="F77" s="32" t="str">
        <f t="shared" si="0"/>
        <v>-</v>
      </c>
    </row>
    <row r="78" spans="1:6" ht="26.25">
      <c r="A78" s="132" t="s">
        <v>645</v>
      </c>
      <c r="B78" s="28" t="s">
        <v>562</v>
      </c>
      <c r="C78" s="29" t="s">
        <v>663</v>
      </c>
      <c r="D78" s="30">
        <v>884738.38</v>
      </c>
      <c r="E78" s="31">
        <v>884738.38</v>
      </c>
      <c r="F78" s="32" t="str">
        <f aca="true" t="shared" si="1" ref="F78:F139">IF(OR(D78="-",IF(E78="-",0,E78)&gt;=IF(D78="-",0,D78)),"-",IF(D78="-",0,D78)-IF(E78="-",0,E78))</f>
        <v>-</v>
      </c>
    </row>
    <row r="79" spans="1:6" ht="13.5">
      <c r="A79" s="132" t="s">
        <v>635</v>
      </c>
      <c r="B79" s="28" t="s">
        <v>562</v>
      </c>
      <c r="C79" s="29" t="s">
        <v>664</v>
      </c>
      <c r="D79" s="30">
        <v>884738.38</v>
      </c>
      <c r="E79" s="31">
        <v>884738.38</v>
      </c>
      <c r="F79" s="32" t="str">
        <f t="shared" si="1"/>
        <v>-</v>
      </c>
    </row>
    <row r="80" spans="1:6" ht="26.25">
      <c r="A80" s="132" t="s">
        <v>648</v>
      </c>
      <c r="B80" s="28" t="s">
        <v>562</v>
      </c>
      <c r="C80" s="29" t="s">
        <v>665</v>
      </c>
      <c r="D80" s="30">
        <v>885.62</v>
      </c>
      <c r="E80" s="31">
        <v>885.62</v>
      </c>
      <c r="F80" s="32" t="str">
        <f t="shared" si="1"/>
        <v>-</v>
      </c>
    </row>
    <row r="81" spans="1:6" ht="13.5">
      <c r="A81" s="132" t="s">
        <v>635</v>
      </c>
      <c r="B81" s="28" t="s">
        <v>562</v>
      </c>
      <c r="C81" s="29" t="s">
        <v>666</v>
      </c>
      <c r="D81" s="30">
        <v>885.62</v>
      </c>
      <c r="E81" s="31">
        <v>885.62</v>
      </c>
      <c r="F81" s="32" t="str">
        <f t="shared" si="1"/>
        <v>-</v>
      </c>
    </row>
    <row r="82" spans="1:6" ht="26.25">
      <c r="A82" s="132" t="s">
        <v>667</v>
      </c>
      <c r="B82" s="28" t="s">
        <v>562</v>
      </c>
      <c r="C82" s="29" t="s">
        <v>668</v>
      </c>
      <c r="D82" s="30">
        <v>1587094.99</v>
      </c>
      <c r="E82" s="31">
        <v>1587094.99</v>
      </c>
      <c r="F82" s="32" t="str">
        <f t="shared" si="1"/>
        <v>-</v>
      </c>
    </row>
    <row r="83" spans="1:6" ht="13.5">
      <c r="A83" s="132" t="s">
        <v>642</v>
      </c>
      <c r="B83" s="28" t="s">
        <v>562</v>
      </c>
      <c r="C83" s="29" t="s">
        <v>669</v>
      </c>
      <c r="D83" s="30">
        <v>5000</v>
      </c>
      <c r="E83" s="31">
        <v>5000</v>
      </c>
      <c r="F83" s="32" t="str">
        <f t="shared" si="1"/>
        <v>-</v>
      </c>
    </row>
    <row r="84" spans="1:6" ht="13.5">
      <c r="A84" s="132" t="s">
        <v>635</v>
      </c>
      <c r="B84" s="28" t="s">
        <v>562</v>
      </c>
      <c r="C84" s="29" t="s">
        <v>670</v>
      </c>
      <c r="D84" s="30">
        <v>5000</v>
      </c>
      <c r="E84" s="31">
        <v>5000</v>
      </c>
      <c r="F84" s="32" t="str">
        <f t="shared" si="1"/>
        <v>-</v>
      </c>
    </row>
    <row r="85" spans="1:6" ht="26.25">
      <c r="A85" s="132" t="s">
        <v>645</v>
      </c>
      <c r="B85" s="28" t="s">
        <v>562</v>
      </c>
      <c r="C85" s="29" t="s">
        <v>671</v>
      </c>
      <c r="D85" s="30">
        <v>1580512.9</v>
      </c>
      <c r="E85" s="31">
        <v>1580512.9</v>
      </c>
      <c r="F85" s="32" t="str">
        <f t="shared" si="1"/>
        <v>-</v>
      </c>
    </row>
    <row r="86" spans="1:6" ht="13.5">
      <c r="A86" s="132" t="s">
        <v>635</v>
      </c>
      <c r="B86" s="28" t="s">
        <v>562</v>
      </c>
      <c r="C86" s="29" t="s">
        <v>672</v>
      </c>
      <c r="D86" s="30">
        <v>1580512.9</v>
      </c>
      <c r="E86" s="31">
        <v>1580512.9</v>
      </c>
      <c r="F86" s="32" t="str">
        <f t="shared" si="1"/>
        <v>-</v>
      </c>
    </row>
    <row r="87" spans="1:6" ht="26.25">
      <c r="A87" s="132" t="s">
        <v>648</v>
      </c>
      <c r="B87" s="28" t="s">
        <v>562</v>
      </c>
      <c r="C87" s="29" t="s">
        <v>673</v>
      </c>
      <c r="D87" s="30">
        <v>1582.09</v>
      </c>
      <c r="E87" s="31">
        <v>1582.09</v>
      </c>
      <c r="F87" s="32" t="str">
        <f t="shared" si="1"/>
        <v>-</v>
      </c>
    </row>
    <row r="88" spans="1:6" ht="13.5">
      <c r="A88" s="132" t="s">
        <v>635</v>
      </c>
      <c r="B88" s="28" t="s">
        <v>562</v>
      </c>
      <c r="C88" s="29" t="s">
        <v>674</v>
      </c>
      <c r="D88" s="30">
        <v>1582.09</v>
      </c>
      <c r="E88" s="31">
        <v>1582.09</v>
      </c>
      <c r="F88" s="32" t="str">
        <f t="shared" si="1"/>
        <v>-</v>
      </c>
    </row>
    <row r="89" spans="1:6" ht="13.5">
      <c r="A89" s="130" t="s">
        <v>675</v>
      </c>
      <c r="B89" s="18" t="s">
        <v>562</v>
      </c>
      <c r="C89" s="19" t="s">
        <v>676</v>
      </c>
      <c r="D89" s="20">
        <v>1027313540.44</v>
      </c>
      <c r="E89" s="21">
        <v>990867784.37</v>
      </c>
      <c r="F89" s="22">
        <f t="shared" si="1"/>
        <v>36445756.07000005</v>
      </c>
    </row>
    <row r="90" spans="1:6" ht="39">
      <c r="A90" s="132" t="s">
        <v>610</v>
      </c>
      <c r="B90" s="28" t="s">
        <v>562</v>
      </c>
      <c r="C90" s="29" t="s">
        <v>677</v>
      </c>
      <c r="D90" s="30">
        <v>921989047</v>
      </c>
      <c r="E90" s="31">
        <v>893629044</v>
      </c>
      <c r="F90" s="32">
        <f t="shared" si="1"/>
        <v>28360003</v>
      </c>
    </row>
    <row r="91" spans="1:6" ht="92.25">
      <c r="A91" s="133" t="s">
        <v>678</v>
      </c>
      <c r="B91" s="28" t="s">
        <v>562</v>
      </c>
      <c r="C91" s="29" t="s">
        <v>679</v>
      </c>
      <c r="D91" s="30">
        <v>180577600</v>
      </c>
      <c r="E91" s="31">
        <v>180577600</v>
      </c>
      <c r="F91" s="32" t="str">
        <f t="shared" si="1"/>
        <v>-</v>
      </c>
    </row>
    <row r="92" spans="1:6" ht="26.25">
      <c r="A92" s="132" t="s">
        <v>680</v>
      </c>
      <c r="B92" s="28" t="s">
        <v>562</v>
      </c>
      <c r="C92" s="29" t="s">
        <v>681</v>
      </c>
      <c r="D92" s="30">
        <v>754485.76</v>
      </c>
      <c r="E92" s="31">
        <v>754485.76</v>
      </c>
      <c r="F92" s="32" t="str">
        <f t="shared" si="1"/>
        <v>-</v>
      </c>
    </row>
    <row r="93" spans="1:6" ht="52.5">
      <c r="A93" s="132" t="s">
        <v>614</v>
      </c>
      <c r="B93" s="28" t="s">
        <v>562</v>
      </c>
      <c r="C93" s="29" t="s">
        <v>682</v>
      </c>
      <c r="D93" s="30">
        <v>179823114.24</v>
      </c>
      <c r="E93" s="31">
        <v>179823114.24</v>
      </c>
      <c r="F93" s="32" t="str">
        <f t="shared" si="1"/>
        <v>-</v>
      </c>
    </row>
    <row r="94" spans="1:6" ht="105">
      <c r="A94" s="133" t="s">
        <v>683</v>
      </c>
      <c r="B94" s="28" t="s">
        <v>562</v>
      </c>
      <c r="C94" s="29" t="s">
        <v>684</v>
      </c>
      <c r="D94" s="30">
        <v>11513960</v>
      </c>
      <c r="E94" s="31">
        <v>11513960</v>
      </c>
      <c r="F94" s="32" t="str">
        <f t="shared" si="1"/>
        <v>-</v>
      </c>
    </row>
    <row r="95" spans="1:6" ht="52.5">
      <c r="A95" s="132" t="s">
        <v>614</v>
      </c>
      <c r="B95" s="28" t="s">
        <v>562</v>
      </c>
      <c r="C95" s="29" t="s">
        <v>685</v>
      </c>
      <c r="D95" s="30">
        <v>11513960</v>
      </c>
      <c r="E95" s="31">
        <v>11513960</v>
      </c>
      <c r="F95" s="32" t="str">
        <f t="shared" si="1"/>
        <v>-</v>
      </c>
    </row>
    <row r="96" spans="1:6" ht="66">
      <c r="A96" s="133" t="s">
        <v>686</v>
      </c>
      <c r="B96" s="28" t="s">
        <v>562</v>
      </c>
      <c r="C96" s="29" t="s">
        <v>687</v>
      </c>
      <c r="D96" s="30">
        <v>464713700</v>
      </c>
      <c r="E96" s="31">
        <v>436353697</v>
      </c>
      <c r="F96" s="32">
        <f t="shared" si="1"/>
        <v>28360003</v>
      </c>
    </row>
    <row r="97" spans="1:6" ht="52.5">
      <c r="A97" s="132" t="s">
        <v>614</v>
      </c>
      <c r="B97" s="28" t="s">
        <v>562</v>
      </c>
      <c r="C97" s="29" t="s">
        <v>688</v>
      </c>
      <c r="D97" s="30">
        <v>464713700</v>
      </c>
      <c r="E97" s="31">
        <v>436353697</v>
      </c>
      <c r="F97" s="32">
        <f t="shared" si="1"/>
        <v>28360003</v>
      </c>
    </row>
    <row r="98" spans="1:6" ht="26.25">
      <c r="A98" s="132" t="s">
        <v>689</v>
      </c>
      <c r="B98" s="28" t="s">
        <v>562</v>
      </c>
      <c r="C98" s="29" t="s">
        <v>690</v>
      </c>
      <c r="D98" s="30">
        <v>35921938</v>
      </c>
      <c r="E98" s="31">
        <v>35921938</v>
      </c>
      <c r="F98" s="32" t="str">
        <f t="shared" si="1"/>
        <v>-</v>
      </c>
    </row>
    <row r="99" spans="1:6" ht="52.5">
      <c r="A99" s="132" t="s">
        <v>614</v>
      </c>
      <c r="B99" s="28" t="s">
        <v>562</v>
      </c>
      <c r="C99" s="29" t="s">
        <v>691</v>
      </c>
      <c r="D99" s="30">
        <v>35921938</v>
      </c>
      <c r="E99" s="31">
        <v>35921938</v>
      </c>
      <c r="F99" s="32" t="str">
        <f t="shared" si="1"/>
        <v>-</v>
      </c>
    </row>
    <row r="100" spans="1:6" ht="26.25">
      <c r="A100" s="132" t="s">
        <v>616</v>
      </c>
      <c r="B100" s="28" t="s">
        <v>562</v>
      </c>
      <c r="C100" s="29" t="s">
        <v>692</v>
      </c>
      <c r="D100" s="30">
        <v>32508717</v>
      </c>
      <c r="E100" s="31">
        <v>32508717</v>
      </c>
      <c r="F100" s="32" t="str">
        <f t="shared" si="1"/>
        <v>-</v>
      </c>
    </row>
    <row r="101" spans="1:6" ht="52.5">
      <c r="A101" s="132" t="s">
        <v>614</v>
      </c>
      <c r="B101" s="28" t="s">
        <v>562</v>
      </c>
      <c r="C101" s="29" t="s">
        <v>693</v>
      </c>
      <c r="D101" s="30">
        <v>32508717</v>
      </c>
      <c r="E101" s="31">
        <v>32508717</v>
      </c>
      <c r="F101" s="32" t="str">
        <f t="shared" si="1"/>
        <v>-</v>
      </c>
    </row>
    <row r="102" spans="1:6" ht="26.25">
      <c r="A102" s="132" t="s">
        <v>616</v>
      </c>
      <c r="B102" s="28" t="s">
        <v>562</v>
      </c>
      <c r="C102" s="29" t="s">
        <v>694</v>
      </c>
      <c r="D102" s="30">
        <v>2046147</v>
      </c>
      <c r="E102" s="31">
        <v>2046147</v>
      </c>
      <c r="F102" s="32" t="str">
        <f t="shared" si="1"/>
        <v>-</v>
      </c>
    </row>
    <row r="103" spans="1:6" ht="26.25">
      <c r="A103" s="132" t="s">
        <v>620</v>
      </c>
      <c r="B103" s="28" t="s">
        <v>562</v>
      </c>
      <c r="C103" s="29" t="s">
        <v>695</v>
      </c>
      <c r="D103" s="30">
        <v>2046147</v>
      </c>
      <c r="E103" s="31">
        <v>2046147</v>
      </c>
      <c r="F103" s="32" t="str">
        <f t="shared" si="1"/>
        <v>-</v>
      </c>
    </row>
    <row r="104" spans="1:6" ht="52.5">
      <c r="A104" s="132" t="s">
        <v>614</v>
      </c>
      <c r="B104" s="28" t="s">
        <v>562</v>
      </c>
      <c r="C104" s="29" t="s">
        <v>696</v>
      </c>
      <c r="D104" s="30">
        <v>2046147</v>
      </c>
      <c r="E104" s="31">
        <v>2046147</v>
      </c>
      <c r="F104" s="32" t="str">
        <f t="shared" si="1"/>
        <v>-</v>
      </c>
    </row>
    <row r="105" spans="1:6" ht="26.25">
      <c r="A105" s="132" t="s">
        <v>616</v>
      </c>
      <c r="B105" s="28" t="s">
        <v>562</v>
      </c>
      <c r="C105" s="29" t="s">
        <v>697</v>
      </c>
      <c r="D105" s="30">
        <v>130012918</v>
      </c>
      <c r="E105" s="31">
        <v>130012918</v>
      </c>
      <c r="F105" s="32" t="str">
        <f t="shared" si="1"/>
        <v>-</v>
      </c>
    </row>
    <row r="106" spans="1:6" ht="52.5">
      <c r="A106" s="132" t="s">
        <v>614</v>
      </c>
      <c r="B106" s="28" t="s">
        <v>562</v>
      </c>
      <c r="C106" s="29" t="s">
        <v>698</v>
      </c>
      <c r="D106" s="30">
        <v>130012918</v>
      </c>
      <c r="E106" s="31">
        <v>130012918</v>
      </c>
      <c r="F106" s="32" t="str">
        <f t="shared" si="1"/>
        <v>-</v>
      </c>
    </row>
    <row r="107" spans="1:6" ht="13.5">
      <c r="A107" s="132" t="s">
        <v>699</v>
      </c>
      <c r="B107" s="28" t="s">
        <v>562</v>
      </c>
      <c r="C107" s="29" t="s">
        <v>700</v>
      </c>
      <c r="D107" s="30">
        <v>62202994</v>
      </c>
      <c r="E107" s="31">
        <v>62202994</v>
      </c>
      <c r="F107" s="32" t="str">
        <f t="shared" si="1"/>
        <v>-</v>
      </c>
    </row>
    <row r="108" spans="1:6" ht="52.5">
      <c r="A108" s="132" t="s">
        <v>614</v>
      </c>
      <c r="B108" s="28" t="s">
        <v>562</v>
      </c>
      <c r="C108" s="29" t="s">
        <v>701</v>
      </c>
      <c r="D108" s="30">
        <v>62202994</v>
      </c>
      <c r="E108" s="31">
        <v>62202994</v>
      </c>
      <c r="F108" s="32" t="str">
        <f t="shared" si="1"/>
        <v>-</v>
      </c>
    </row>
    <row r="109" spans="1:6" ht="26.25">
      <c r="A109" s="132" t="s">
        <v>702</v>
      </c>
      <c r="B109" s="28" t="s">
        <v>562</v>
      </c>
      <c r="C109" s="29" t="s">
        <v>703</v>
      </c>
      <c r="D109" s="30">
        <v>361100</v>
      </c>
      <c r="E109" s="31">
        <v>361100</v>
      </c>
      <c r="F109" s="32" t="str">
        <f t="shared" si="1"/>
        <v>-</v>
      </c>
    </row>
    <row r="110" spans="1:6" ht="52.5">
      <c r="A110" s="132" t="s">
        <v>614</v>
      </c>
      <c r="B110" s="28" t="s">
        <v>562</v>
      </c>
      <c r="C110" s="29" t="s">
        <v>704</v>
      </c>
      <c r="D110" s="30">
        <v>361100</v>
      </c>
      <c r="E110" s="31">
        <v>361100</v>
      </c>
      <c r="F110" s="32" t="str">
        <f t="shared" si="1"/>
        <v>-</v>
      </c>
    </row>
    <row r="111" spans="1:6" ht="52.5">
      <c r="A111" s="132" t="s">
        <v>705</v>
      </c>
      <c r="B111" s="28" t="s">
        <v>562</v>
      </c>
      <c r="C111" s="29" t="s">
        <v>706</v>
      </c>
      <c r="D111" s="30">
        <v>2129973</v>
      </c>
      <c r="E111" s="31">
        <v>2129973</v>
      </c>
      <c r="F111" s="32" t="str">
        <f t="shared" si="1"/>
        <v>-</v>
      </c>
    </row>
    <row r="112" spans="1:6" ht="52.5">
      <c r="A112" s="132" t="s">
        <v>614</v>
      </c>
      <c r="B112" s="28" t="s">
        <v>562</v>
      </c>
      <c r="C112" s="29" t="s">
        <v>707</v>
      </c>
      <c r="D112" s="30">
        <v>2129973</v>
      </c>
      <c r="E112" s="31">
        <v>2129973</v>
      </c>
      <c r="F112" s="32" t="str">
        <f t="shared" si="1"/>
        <v>-</v>
      </c>
    </row>
    <row r="113" spans="1:6" ht="26.25">
      <c r="A113" s="132" t="s">
        <v>631</v>
      </c>
      <c r="B113" s="28" t="s">
        <v>562</v>
      </c>
      <c r="C113" s="29" t="s">
        <v>708</v>
      </c>
      <c r="D113" s="30">
        <v>92911721.5</v>
      </c>
      <c r="E113" s="31">
        <v>84825968.43</v>
      </c>
      <c r="F113" s="32">
        <f t="shared" si="1"/>
        <v>8085753.069999993</v>
      </c>
    </row>
    <row r="114" spans="1:6" ht="52.5">
      <c r="A114" s="132" t="s">
        <v>633</v>
      </c>
      <c r="B114" s="28" t="s">
        <v>562</v>
      </c>
      <c r="C114" s="29" t="s">
        <v>709</v>
      </c>
      <c r="D114" s="30">
        <v>4753730.5</v>
      </c>
      <c r="E114" s="31">
        <v>4618690.33</v>
      </c>
      <c r="F114" s="32">
        <f t="shared" si="1"/>
        <v>135040.16999999993</v>
      </c>
    </row>
    <row r="115" spans="1:6" ht="13.5">
      <c r="A115" s="132" t="s">
        <v>635</v>
      </c>
      <c r="B115" s="28" t="s">
        <v>562</v>
      </c>
      <c r="C115" s="29" t="s">
        <v>710</v>
      </c>
      <c r="D115" s="30">
        <v>4753730.5</v>
      </c>
      <c r="E115" s="31">
        <v>4618690.33</v>
      </c>
      <c r="F115" s="32">
        <f t="shared" si="1"/>
        <v>135040.16999999993</v>
      </c>
    </row>
    <row r="116" spans="1:6" ht="92.25">
      <c r="A116" s="133" t="s">
        <v>711</v>
      </c>
      <c r="B116" s="28" t="s">
        <v>562</v>
      </c>
      <c r="C116" s="29" t="s">
        <v>712</v>
      </c>
      <c r="D116" s="30">
        <v>41536410</v>
      </c>
      <c r="E116" s="31">
        <v>40062345</v>
      </c>
      <c r="F116" s="32">
        <f t="shared" si="1"/>
        <v>1474065</v>
      </c>
    </row>
    <row r="117" spans="1:6" ht="52.5">
      <c r="A117" s="132" t="s">
        <v>614</v>
      </c>
      <c r="B117" s="28" t="s">
        <v>562</v>
      </c>
      <c r="C117" s="29" t="s">
        <v>713</v>
      </c>
      <c r="D117" s="30">
        <v>41536410</v>
      </c>
      <c r="E117" s="31">
        <v>40062345</v>
      </c>
      <c r="F117" s="32">
        <f t="shared" si="1"/>
        <v>1474065</v>
      </c>
    </row>
    <row r="118" spans="1:6" ht="39">
      <c r="A118" s="132" t="s">
        <v>714</v>
      </c>
      <c r="B118" s="28" t="s">
        <v>562</v>
      </c>
      <c r="C118" s="29" t="s">
        <v>715</v>
      </c>
      <c r="D118" s="30">
        <v>38758130</v>
      </c>
      <c r="E118" s="31">
        <v>32642061.1</v>
      </c>
      <c r="F118" s="32">
        <f t="shared" si="1"/>
        <v>6116068.8999999985</v>
      </c>
    </row>
    <row r="119" spans="1:6" ht="52.5">
      <c r="A119" s="132" t="s">
        <v>614</v>
      </c>
      <c r="B119" s="28" t="s">
        <v>562</v>
      </c>
      <c r="C119" s="29" t="s">
        <v>716</v>
      </c>
      <c r="D119" s="30">
        <v>38758130</v>
      </c>
      <c r="E119" s="31">
        <v>32642061.1</v>
      </c>
      <c r="F119" s="32">
        <f t="shared" si="1"/>
        <v>6116068.8999999985</v>
      </c>
    </row>
    <row r="120" spans="1:6" ht="39">
      <c r="A120" s="132" t="s">
        <v>717</v>
      </c>
      <c r="B120" s="28" t="s">
        <v>562</v>
      </c>
      <c r="C120" s="29" t="s">
        <v>718</v>
      </c>
      <c r="D120" s="30">
        <v>2550586</v>
      </c>
      <c r="E120" s="31">
        <v>2190007</v>
      </c>
      <c r="F120" s="32">
        <f t="shared" si="1"/>
        <v>360579</v>
      </c>
    </row>
    <row r="121" spans="1:6" ht="13.5">
      <c r="A121" s="132" t="s">
        <v>635</v>
      </c>
      <c r="B121" s="28" t="s">
        <v>562</v>
      </c>
      <c r="C121" s="29" t="s">
        <v>719</v>
      </c>
      <c r="D121" s="30">
        <v>2550586</v>
      </c>
      <c r="E121" s="31">
        <v>2190007</v>
      </c>
      <c r="F121" s="32">
        <f t="shared" si="1"/>
        <v>360579</v>
      </c>
    </row>
    <row r="122" spans="1:6" ht="39">
      <c r="A122" s="132" t="s">
        <v>720</v>
      </c>
      <c r="B122" s="28" t="s">
        <v>562</v>
      </c>
      <c r="C122" s="29" t="s">
        <v>721</v>
      </c>
      <c r="D122" s="30">
        <v>5312865</v>
      </c>
      <c r="E122" s="31">
        <v>5312865</v>
      </c>
      <c r="F122" s="32" t="str">
        <f t="shared" si="1"/>
        <v>-</v>
      </c>
    </row>
    <row r="123" spans="1:6" ht="13.5">
      <c r="A123" s="132" t="s">
        <v>635</v>
      </c>
      <c r="B123" s="28" t="s">
        <v>562</v>
      </c>
      <c r="C123" s="29" t="s">
        <v>722</v>
      </c>
      <c r="D123" s="30">
        <v>5312865</v>
      </c>
      <c r="E123" s="31">
        <v>5312865</v>
      </c>
      <c r="F123" s="32" t="str">
        <f t="shared" si="1"/>
        <v>-</v>
      </c>
    </row>
    <row r="124" spans="1:6" ht="52.5">
      <c r="A124" s="132" t="s">
        <v>723</v>
      </c>
      <c r="B124" s="28" t="s">
        <v>562</v>
      </c>
      <c r="C124" s="29" t="s">
        <v>724</v>
      </c>
      <c r="D124" s="30">
        <v>1400000</v>
      </c>
      <c r="E124" s="31">
        <v>1400000</v>
      </c>
      <c r="F124" s="32" t="str">
        <f t="shared" si="1"/>
        <v>-</v>
      </c>
    </row>
    <row r="125" spans="1:6" ht="13.5">
      <c r="A125" s="132" t="s">
        <v>725</v>
      </c>
      <c r="B125" s="28" t="s">
        <v>562</v>
      </c>
      <c r="C125" s="29" t="s">
        <v>726</v>
      </c>
      <c r="D125" s="30">
        <v>1400000</v>
      </c>
      <c r="E125" s="31">
        <v>1400000</v>
      </c>
      <c r="F125" s="32" t="str">
        <f t="shared" si="1"/>
        <v>-</v>
      </c>
    </row>
    <row r="126" spans="1:6" ht="13.5">
      <c r="A126" s="132" t="s">
        <v>635</v>
      </c>
      <c r="B126" s="28" t="s">
        <v>562</v>
      </c>
      <c r="C126" s="29" t="s">
        <v>727</v>
      </c>
      <c r="D126" s="30">
        <v>1400000</v>
      </c>
      <c r="E126" s="31">
        <v>1400000</v>
      </c>
      <c r="F126" s="32" t="str">
        <f t="shared" si="1"/>
        <v>-</v>
      </c>
    </row>
    <row r="127" spans="1:6" ht="39">
      <c r="A127" s="132" t="s">
        <v>728</v>
      </c>
      <c r="B127" s="28" t="s">
        <v>562</v>
      </c>
      <c r="C127" s="29" t="s">
        <v>729</v>
      </c>
      <c r="D127" s="30">
        <v>65000</v>
      </c>
      <c r="E127" s="31">
        <v>65000</v>
      </c>
      <c r="F127" s="32" t="str">
        <f t="shared" si="1"/>
        <v>-</v>
      </c>
    </row>
    <row r="128" spans="1:6" ht="13.5">
      <c r="A128" s="132" t="s">
        <v>725</v>
      </c>
      <c r="B128" s="28" t="s">
        <v>562</v>
      </c>
      <c r="C128" s="29" t="s">
        <v>730</v>
      </c>
      <c r="D128" s="30">
        <v>65000</v>
      </c>
      <c r="E128" s="31">
        <v>65000</v>
      </c>
      <c r="F128" s="32" t="str">
        <f t="shared" si="1"/>
        <v>-</v>
      </c>
    </row>
    <row r="129" spans="1:6" ht="13.5">
      <c r="A129" s="132" t="s">
        <v>635</v>
      </c>
      <c r="B129" s="28" t="s">
        <v>562</v>
      </c>
      <c r="C129" s="29" t="s">
        <v>731</v>
      </c>
      <c r="D129" s="30">
        <v>65000</v>
      </c>
      <c r="E129" s="31">
        <v>65000</v>
      </c>
      <c r="F129" s="32" t="str">
        <f t="shared" si="1"/>
        <v>-</v>
      </c>
    </row>
    <row r="130" spans="1:6" ht="39">
      <c r="A130" s="132" t="s">
        <v>732</v>
      </c>
      <c r="B130" s="28" t="s">
        <v>562</v>
      </c>
      <c r="C130" s="29" t="s">
        <v>733</v>
      </c>
      <c r="D130" s="30">
        <v>1181300</v>
      </c>
      <c r="E130" s="31">
        <v>1181300</v>
      </c>
      <c r="F130" s="32" t="str">
        <f t="shared" si="1"/>
        <v>-</v>
      </c>
    </row>
    <row r="131" spans="1:6" ht="13.5">
      <c r="A131" s="132" t="s">
        <v>635</v>
      </c>
      <c r="B131" s="28" t="s">
        <v>562</v>
      </c>
      <c r="C131" s="29" t="s">
        <v>734</v>
      </c>
      <c r="D131" s="30">
        <v>1181300</v>
      </c>
      <c r="E131" s="31">
        <v>1181300</v>
      </c>
      <c r="F131" s="32" t="str">
        <f t="shared" si="1"/>
        <v>-</v>
      </c>
    </row>
    <row r="132" spans="1:6" ht="26.25">
      <c r="A132" s="132" t="s">
        <v>735</v>
      </c>
      <c r="B132" s="28" t="s">
        <v>562</v>
      </c>
      <c r="C132" s="29" t="s">
        <v>736</v>
      </c>
      <c r="D132" s="30">
        <v>5276900</v>
      </c>
      <c r="E132" s="31">
        <v>5276900</v>
      </c>
      <c r="F132" s="32" t="str">
        <f t="shared" si="1"/>
        <v>-</v>
      </c>
    </row>
    <row r="133" spans="1:6" ht="13.5">
      <c r="A133" s="132" t="s">
        <v>376</v>
      </c>
      <c r="B133" s="28" t="s">
        <v>562</v>
      </c>
      <c r="C133" s="29" t="s">
        <v>737</v>
      </c>
      <c r="D133" s="30">
        <v>105538</v>
      </c>
      <c r="E133" s="31">
        <v>105538</v>
      </c>
      <c r="F133" s="32" t="str">
        <f t="shared" si="1"/>
        <v>-</v>
      </c>
    </row>
    <row r="134" spans="1:6" ht="13.5">
      <c r="A134" s="132" t="s">
        <v>635</v>
      </c>
      <c r="B134" s="28" t="s">
        <v>562</v>
      </c>
      <c r="C134" s="29" t="s">
        <v>738</v>
      </c>
      <c r="D134" s="30">
        <v>105538</v>
      </c>
      <c r="E134" s="31">
        <v>105538</v>
      </c>
      <c r="F134" s="32" t="str">
        <f t="shared" si="1"/>
        <v>-</v>
      </c>
    </row>
    <row r="135" spans="1:6" ht="26.25">
      <c r="A135" s="132" t="s">
        <v>645</v>
      </c>
      <c r="B135" s="28" t="s">
        <v>562</v>
      </c>
      <c r="C135" s="29" t="s">
        <v>739</v>
      </c>
      <c r="D135" s="30">
        <v>5166190.64</v>
      </c>
      <c r="E135" s="31">
        <v>5166190.64</v>
      </c>
      <c r="F135" s="32" t="str">
        <f t="shared" si="1"/>
        <v>-</v>
      </c>
    </row>
    <row r="136" spans="1:6" ht="13.5">
      <c r="A136" s="132" t="s">
        <v>635</v>
      </c>
      <c r="B136" s="28" t="s">
        <v>562</v>
      </c>
      <c r="C136" s="29" t="s">
        <v>740</v>
      </c>
      <c r="D136" s="30">
        <v>5166190.64</v>
      </c>
      <c r="E136" s="31">
        <v>5166190.64</v>
      </c>
      <c r="F136" s="32" t="str">
        <f t="shared" si="1"/>
        <v>-</v>
      </c>
    </row>
    <row r="137" spans="1:6" ht="26.25">
      <c r="A137" s="132" t="s">
        <v>648</v>
      </c>
      <c r="B137" s="28" t="s">
        <v>562</v>
      </c>
      <c r="C137" s="29" t="s">
        <v>741</v>
      </c>
      <c r="D137" s="30">
        <v>5171.36</v>
      </c>
      <c r="E137" s="31">
        <v>5171.36</v>
      </c>
      <c r="F137" s="32" t="str">
        <f t="shared" si="1"/>
        <v>-</v>
      </c>
    </row>
    <row r="138" spans="1:6" ht="13.5">
      <c r="A138" s="132" t="s">
        <v>635</v>
      </c>
      <c r="B138" s="28" t="s">
        <v>562</v>
      </c>
      <c r="C138" s="29" t="s">
        <v>742</v>
      </c>
      <c r="D138" s="30">
        <v>5171.36</v>
      </c>
      <c r="E138" s="31">
        <v>5171.36</v>
      </c>
      <c r="F138" s="32" t="str">
        <f t="shared" si="1"/>
        <v>-</v>
      </c>
    </row>
    <row r="139" spans="1:6" ht="26.25">
      <c r="A139" s="132" t="s">
        <v>743</v>
      </c>
      <c r="B139" s="28" t="s">
        <v>562</v>
      </c>
      <c r="C139" s="29" t="s">
        <v>744</v>
      </c>
      <c r="D139" s="30">
        <v>4489571.94</v>
      </c>
      <c r="E139" s="31">
        <v>4489571.94</v>
      </c>
      <c r="F139" s="32" t="str">
        <f t="shared" si="1"/>
        <v>-</v>
      </c>
    </row>
    <row r="140" spans="1:6" ht="13.5">
      <c r="A140" s="132" t="s">
        <v>642</v>
      </c>
      <c r="B140" s="28" t="s">
        <v>562</v>
      </c>
      <c r="C140" s="29" t="s">
        <v>745</v>
      </c>
      <c r="D140" s="30">
        <v>116701.7</v>
      </c>
      <c r="E140" s="31">
        <v>116701.7</v>
      </c>
      <c r="F140" s="32" t="str">
        <f aca="true" t="shared" si="2" ref="F140:F201">IF(OR(D140="-",IF(E140="-",0,E140)&gt;=IF(D140="-",0,D140)),"-",IF(D140="-",0,D140)-IF(E140="-",0,E140))</f>
        <v>-</v>
      </c>
    </row>
    <row r="141" spans="1:6" ht="13.5">
      <c r="A141" s="132" t="s">
        <v>635</v>
      </c>
      <c r="B141" s="28" t="s">
        <v>562</v>
      </c>
      <c r="C141" s="29" t="s">
        <v>746</v>
      </c>
      <c r="D141" s="30">
        <v>116701.7</v>
      </c>
      <c r="E141" s="31">
        <v>116701.7</v>
      </c>
      <c r="F141" s="32" t="str">
        <f t="shared" si="2"/>
        <v>-</v>
      </c>
    </row>
    <row r="142" spans="1:6" ht="26.25">
      <c r="A142" s="132" t="s">
        <v>645</v>
      </c>
      <c r="B142" s="28" t="s">
        <v>562</v>
      </c>
      <c r="C142" s="29" t="s">
        <v>747</v>
      </c>
      <c r="D142" s="30">
        <v>4368497.37</v>
      </c>
      <c r="E142" s="31">
        <v>4368497.37</v>
      </c>
      <c r="F142" s="32" t="str">
        <f t="shared" si="2"/>
        <v>-</v>
      </c>
    </row>
    <row r="143" spans="1:6" ht="13.5">
      <c r="A143" s="132" t="s">
        <v>635</v>
      </c>
      <c r="B143" s="28" t="s">
        <v>562</v>
      </c>
      <c r="C143" s="29" t="s">
        <v>748</v>
      </c>
      <c r="D143" s="30">
        <v>4368497.37</v>
      </c>
      <c r="E143" s="31">
        <v>4368497.37</v>
      </c>
      <c r="F143" s="32" t="str">
        <f t="shared" si="2"/>
        <v>-</v>
      </c>
    </row>
    <row r="144" spans="1:6" ht="26.25">
      <c r="A144" s="132" t="s">
        <v>648</v>
      </c>
      <c r="B144" s="28" t="s">
        <v>562</v>
      </c>
      <c r="C144" s="29" t="s">
        <v>749</v>
      </c>
      <c r="D144" s="30">
        <v>4372.87</v>
      </c>
      <c r="E144" s="31">
        <v>4372.87</v>
      </c>
      <c r="F144" s="32" t="str">
        <f t="shared" si="2"/>
        <v>-</v>
      </c>
    </row>
    <row r="145" spans="1:6" ht="13.5">
      <c r="A145" s="132" t="s">
        <v>635</v>
      </c>
      <c r="B145" s="28" t="s">
        <v>562</v>
      </c>
      <c r="C145" s="29" t="s">
        <v>750</v>
      </c>
      <c r="D145" s="30">
        <v>4372.87</v>
      </c>
      <c r="E145" s="31">
        <v>4372.87</v>
      </c>
      <c r="F145" s="32" t="str">
        <f t="shared" si="2"/>
        <v>-</v>
      </c>
    </row>
    <row r="146" spans="1:6" ht="13.5">
      <c r="A146" s="130" t="s">
        <v>751</v>
      </c>
      <c r="B146" s="18" t="s">
        <v>562</v>
      </c>
      <c r="C146" s="19" t="s">
        <v>752</v>
      </c>
      <c r="D146" s="20">
        <v>195732236.34</v>
      </c>
      <c r="E146" s="21">
        <v>195732236.34</v>
      </c>
      <c r="F146" s="22" t="str">
        <f t="shared" si="2"/>
        <v>-</v>
      </c>
    </row>
    <row r="147" spans="1:6" ht="39">
      <c r="A147" s="132" t="s">
        <v>610</v>
      </c>
      <c r="B147" s="28" t="s">
        <v>562</v>
      </c>
      <c r="C147" s="29" t="s">
        <v>753</v>
      </c>
      <c r="D147" s="30">
        <v>192431229.78</v>
      </c>
      <c r="E147" s="31">
        <v>192431229.78</v>
      </c>
      <c r="F147" s="32" t="str">
        <f t="shared" si="2"/>
        <v>-</v>
      </c>
    </row>
    <row r="148" spans="1:6" ht="26.25">
      <c r="A148" s="132" t="s">
        <v>616</v>
      </c>
      <c r="B148" s="28" t="s">
        <v>562</v>
      </c>
      <c r="C148" s="29" t="s">
        <v>754</v>
      </c>
      <c r="D148" s="30">
        <v>32019854</v>
      </c>
      <c r="E148" s="31">
        <v>32019854</v>
      </c>
      <c r="F148" s="32" t="str">
        <f t="shared" si="2"/>
        <v>-</v>
      </c>
    </row>
    <row r="149" spans="1:6" ht="52.5">
      <c r="A149" s="132" t="s">
        <v>614</v>
      </c>
      <c r="B149" s="28" t="s">
        <v>562</v>
      </c>
      <c r="C149" s="29" t="s">
        <v>755</v>
      </c>
      <c r="D149" s="30">
        <v>32019854</v>
      </c>
      <c r="E149" s="31">
        <v>32019854</v>
      </c>
      <c r="F149" s="32" t="str">
        <f t="shared" si="2"/>
        <v>-</v>
      </c>
    </row>
    <row r="150" spans="1:6" ht="26.25">
      <c r="A150" s="132" t="s">
        <v>616</v>
      </c>
      <c r="B150" s="28" t="s">
        <v>562</v>
      </c>
      <c r="C150" s="29" t="s">
        <v>756</v>
      </c>
      <c r="D150" s="30">
        <v>950875</v>
      </c>
      <c r="E150" s="31">
        <v>950875</v>
      </c>
      <c r="F150" s="32" t="str">
        <f t="shared" si="2"/>
        <v>-</v>
      </c>
    </row>
    <row r="151" spans="1:6" ht="26.25">
      <c r="A151" s="132" t="s">
        <v>620</v>
      </c>
      <c r="B151" s="28" t="s">
        <v>562</v>
      </c>
      <c r="C151" s="29" t="s">
        <v>757</v>
      </c>
      <c r="D151" s="30">
        <v>950875</v>
      </c>
      <c r="E151" s="31">
        <v>950875</v>
      </c>
      <c r="F151" s="32" t="str">
        <f t="shared" si="2"/>
        <v>-</v>
      </c>
    </row>
    <row r="152" spans="1:6" ht="52.5">
      <c r="A152" s="132" t="s">
        <v>614</v>
      </c>
      <c r="B152" s="28" t="s">
        <v>562</v>
      </c>
      <c r="C152" s="29" t="s">
        <v>758</v>
      </c>
      <c r="D152" s="30">
        <v>950875</v>
      </c>
      <c r="E152" s="31">
        <v>950875</v>
      </c>
      <c r="F152" s="32" t="str">
        <f t="shared" si="2"/>
        <v>-</v>
      </c>
    </row>
    <row r="153" spans="1:6" ht="26.25">
      <c r="A153" s="132" t="s">
        <v>616</v>
      </c>
      <c r="B153" s="28" t="s">
        <v>562</v>
      </c>
      <c r="C153" s="29" t="s">
        <v>759</v>
      </c>
      <c r="D153" s="30">
        <v>107015275</v>
      </c>
      <c r="E153" s="31">
        <v>107015275</v>
      </c>
      <c r="F153" s="32" t="str">
        <f t="shared" si="2"/>
        <v>-</v>
      </c>
    </row>
    <row r="154" spans="1:6" ht="52.5">
      <c r="A154" s="132" t="s">
        <v>614</v>
      </c>
      <c r="B154" s="28" t="s">
        <v>562</v>
      </c>
      <c r="C154" s="29" t="s">
        <v>760</v>
      </c>
      <c r="D154" s="30">
        <v>107015275</v>
      </c>
      <c r="E154" s="31">
        <v>107015275</v>
      </c>
      <c r="F154" s="32" t="str">
        <f t="shared" si="2"/>
        <v>-</v>
      </c>
    </row>
    <row r="155" spans="1:6" ht="26.25">
      <c r="A155" s="132" t="s">
        <v>761</v>
      </c>
      <c r="B155" s="28" t="s">
        <v>562</v>
      </c>
      <c r="C155" s="29" t="s">
        <v>762</v>
      </c>
      <c r="D155" s="30">
        <v>52445225.78</v>
      </c>
      <c r="E155" s="31">
        <v>52445225.78</v>
      </c>
      <c r="F155" s="32" t="str">
        <f t="shared" si="2"/>
        <v>-</v>
      </c>
    </row>
    <row r="156" spans="1:6" ht="52.5">
      <c r="A156" s="132" t="s">
        <v>614</v>
      </c>
      <c r="B156" s="28" t="s">
        <v>562</v>
      </c>
      <c r="C156" s="29" t="s">
        <v>763</v>
      </c>
      <c r="D156" s="30">
        <v>52445225.78</v>
      </c>
      <c r="E156" s="31">
        <v>52445225.78</v>
      </c>
      <c r="F156" s="32" t="str">
        <f t="shared" si="2"/>
        <v>-</v>
      </c>
    </row>
    <row r="157" spans="1:6" ht="26.25">
      <c r="A157" s="132" t="s">
        <v>631</v>
      </c>
      <c r="B157" s="28" t="s">
        <v>562</v>
      </c>
      <c r="C157" s="29" t="s">
        <v>764</v>
      </c>
      <c r="D157" s="30">
        <v>110116</v>
      </c>
      <c r="E157" s="31">
        <v>110116</v>
      </c>
      <c r="F157" s="32" t="str">
        <f t="shared" si="2"/>
        <v>-</v>
      </c>
    </row>
    <row r="158" spans="1:6" ht="52.5">
      <c r="A158" s="132" t="s">
        <v>633</v>
      </c>
      <c r="B158" s="28" t="s">
        <v>562</v>
      </c>
      <c r="C158" s="29" t="s">
        <v>765</v>
      </c>
      <c r="D158" s="30">
        <v>110116</v>
      </c>
      <c r="E158" s="31">
        <v>110116</v>
      </c>
      <c r="F158" s="32" t="str">
        <f t="shared" si="2"/>
        <v>-</v>
      </c>
    </row>
    <row r="159" spans="1:6" ht="13.5">
      <c r="A159" s="132" t="s">
        <v>635</v>
      </c>
      <c r="B159" s="28" t="s">
        <v>562</v>
      </c>
      <c r="C159" s="29" t="s">
        <v>766</v>
      </c>
      <c r="D159" s="30">
        <v>110116</v>
      </c>
      <c r="E159" s="31">
        <v>110116</v>
      </c>
      <c r="F159" s="32" t="str">
        <f t="shared" si="2"/>
        <v>-</v>
      </c>
    </row>
    <row r="160" spans="1:6" ht="26.25">
      <c r="A160" s="132" t="s">
        <v>767</v>
      </c>
      <c r="B160" s="28" t="s">
        <v>562</v>
      </c>
      <c r="C160" s="29" t="s">
        <v>768</v>
      </c>
      <c r="D160" s="30">
        <v>1716671.36</v>
      </c>
      <c r="E160" s="31">
        <v>1716671.36</v>
      </c>
      <c r="F160" s="32" t="str">
        <f t="shared" si="2"/>
        <v>-</v>
      </c>
    </row>
    <row r="161" spans="1:6" ht="13.5">
      <c r="A161" s="132" t="s">
        <v>642</v>
      </c>
      <c r="B161" s="28" t="s">
        <v>562</v>
      </c>
      <c r="C161" s="29" t="s">
        <v>769</v>
      </c>
      <c r="D161" s="30">
        <v>36413.78</v>
      </c>
      <c r="E161" s="31">
        <v>36413.78</v>
      </c>
      <c r="F161" s="32" t="str">
        <f t="shared" si="2"/>
        <v>-</v>
      </c>
    </row>
    <row r="162" spans="1:6" ht="13.5">
      <c r="A162" s="132" t="s">
        <v>635</v>
      </c>
      <c r="B162" s="28" t="s">
        <v>562</v>
      </c>
      <c r="C162" s="29" t="s">
        <v>770</v>
      </c>
      <c r="D162" s="30">
        <v>36413.78</v>
      </c>
      <c r="E162" s="31">
        <v>36413.78</v>
      </c>
      <c r="F162" s="32" t="str">
        <f t="shared" si="2"/>
        <v>-</v>
      </c>
    </row>
    <row r="163" spans="1:6" ht="26.25">
      <c r="A163" s="132" t="s">
        <v>645</v>
      </c>
      <c r="B163" s="28" t="s">
        <v>562</v>
      </c>
      <c r="C163" s="29" t="s">
        <v>771</v>
      </c>
      <c r="D163" s="30">
        <v>1678577.32</v>
      </c>
      <c r="E163" s="31">
        <v>1678577.32</v>
      </c>
      <c r="F163" s="32" t="str">
        <f t="shared" si="2"/>
        <v>-</v>
      </c>
    </row>
    <row r="164" spans="1:6" ht="13.5">
      <c r="A164" s="132" t="s">
        <v>635</v>
      </c>
      <c r="B164" s="28" t="s">
        <v>562</v>
      </c>
      <c r="C164" s="29" t="s">
        <v>772</v>
      </c>
      <c r="D164" s="30">
        <v>1678577.32</v>
      </c>
      <c r="E164" s="31">
        <v>1678577.32</v>
      </c>
      <c r="F164" s="32" t="str">
        <f t="shared" si="2"/>
        <v>-</v>
      </c>
    </row>
    <row r="165" spans="1:6" ht="26.25">
      <c r="A165" s="132" t="s">
        <v>648</v>
      </c>
      <c r="B165" s="28" t="s">
        <v>562</v>
      </c>
      <c r="C165" s="29" t="s">
        <v>773</v>
      </c>
      <c r="D165" s="30">
        <v>1680.26</v>
      </c>
      <c r="E165" s="31">
        <v>1680.26</v>
      </c>
      <c r="F165" s="32" t="str">
        <f t="shared" si="2"/>
        <v>-</v>
      </c>
    </row>
    <row r="166" spans="1:6" ht="13.5">
      <c r="A166" s="132" t="s">
        <v>635</v>
      </c>
      <c r="B166" s="28" t="s">
        <v>562</v>
      </c>
      <c r="C166" s="29" t="s">
        <v>774</v>
      </c>
      <c r="D166" s="30">
        <v>1680.26</v>
      </c>
      <c r="E166" s="31">
        <v>1680.26</v>
      </c>
      <c r="F166" s="32" t="str">
        <f t="shared" si="2"/>
        <v>-</v>
      </c>
    </row>
    <row r="167" spans="1:6" ht="39">
      <c r="A167" s="132" t="s">
        <v>775</v>
      </c>
      <c r="B167" s="28" t="s">
        <v>562</v>
      </c>
      <c r="C167" s="29" t="s">
        <v>776</v>
      </c>
      <c r="D167" s="30">
        <v>1474219.2</v>
      </c>
      <c r="E167" s="31">
        <v>1474219.2</v>
      </c>
      <c r="F167" s="32" t="str">
        <f t="shared" si="2"/>
        <v>-</v>
      </c>
    </row>
    <row r="168" spans="1:6" ht="13.5">
      <c r="A168" s="132" t="s">
        <v>642</v>
      </c>
      <c r="B168" s="28" t="s">
        <v>562</v>
      </c>
      <c r="C168" s="29" t="s">
        <v>777</v>
      </c>
      <c r="D168" s="30">
        <v>29739.34</v>
      </c>
      <c r="E168" s="31">
        <v>29739.34</v>
      </c>
      <c r="F168" s="32" t="str">
        <f t="shared" si="2"/>
        <v>-</v>
      </c>
    </row>
    <row r="169" spans="1:6" ht="13.5">
      <c r="A169" s="132" t="s">
        <v>635</v>
      </c>
      <c r="B169" s="28" t="s">
        <v>562</v>
      </c>
      <c r="C169" s="29" t="s">
        <v>778</v>
      </c>
      <c r="D169" s="30">
        <v>29739.34</v>
      </c>
      <c r="E169" s="31">
        <v>29739.34</v>
      </c>
      <c r="F169" s="32" t="str">
        <f t="shared" si="2"/>
        <v>-</v>
      </c>
    </row>
    <row r="170" spans="1:6" ht="26.25">
      <c r="A170" s="132" t="s">
        <v>645</v>
      </c>
      <c r="B170" s="28" t="s">
        <v>562</v>
      </c>
      <c r="C170" s="29" t="s">
        <v>779</v>
      </c>
      <c r="D170" s="30">
        <v>1443035.38</v>
      </c>
      <c r="E170" s="31">
        <v>1443035.38</v>
      </c>
      <c r="F170" s="32" t="str">
        <f t="shared" si="2"/>
        <v>-</v>
      </c>
    </row>
    <row r="171" spans="1:6" ht="13.5">
      <c r="A171" s="132" t="s">
        <v>635</v>
      </c>
      <c r="B171" s="28" t="s">
        <v>562</v>
      </c>
      <c r="C171" s="29" t="s">
        <v>780</v>
      </c>
      <c r="D171" s="30">
        <v>1443035.38</v>
      </c>
      <c r="E171" s="31">
        <v>1443035.38</v>
      </c>
      <c r="F171" s="32" t="str">
        <f t="shared" si="2"/>
        <v>-</v>
      </c>
    </row>
    <row r="172" spans="1:6" ht="26.25">
      <c r="A172" s="132" t="s">
        <v>648</v>
      </c>
      <c r="B172" s="28" t="s">
        <v>562</v>
      </c>
      <c r="C172" s="29" t="s">
        <v>781</v>
      </c>
      <c r="D172" s="30">
        <v>1444.48</v>
      </c>
      <c r="E172" s="31">
        <v>1444.48</v>
      </c>
      <c r="F172" s="32" t="str">
        <f t="shared" si="2"/>
        <v>-</v>
      </c>
    </row>
    <row r="173" spans="1:6" ht="13.5">
      <c r="A173" s="132" t="s">
        <v>635</v>
      </c>
      <c r="B173" s="28" t="s">
        <v>562</v>
      </c>
      <c r="C173" s="29" t="s">
        <v>782</v>
      </c>
      <c r="D173" s="30">
        <v>1444.48</v>
      </c>
      <c r="E173" s="31">
        <v>1444.48</v>
      </c>
      <c r="F173" s="32" t="str">
        <f t="shared" si="2"/>
        <v>-</v>
      </c>
    </row>
    <row r="174" spans="1:6" ht="13.5">
      <c r="A174" s="130" t="s">
        <v>783</v>
      </c>
      <c r="B174" s="18" t="s">
        <v>562</v>
      </c>
      <c r="C174" s="19" t="s">
        <v>784</v>
      </c>
      <c r="D174" s="20">
        <v>46612323.42</v>
      </c>
      <c r="E174" s="21">
        <v>46612318.42</v>
      </c>
      <c r="F174" s="22">
        <f t="shared" si="2"/>
        <v>5</v>
      </c>
    </row>
    <row r="175" spans="1:6" ht="39">
      <c r="A175" s="132" t="s">
        <v>610</v>
      </c>
      <c r="B175" s="28" t="s">
        <v>562</v>
      </c>
      <c r="C175" s="29" t="s">
        <v>785</v>
      </c>
      <c r="D175" s="30">
        <v>20510968</v>
      </c>
      <c r="E175" s="31">
        <v>20510968</v>
      </c>
      <c r="F175" s="32" t="str">
        <f t="shared" si="2"/>
        <v>-</v>
      </c>
    </row>
    <row r="176" spans="1:6" ht="26.25">
      <c r="A176" s="132" t="s">
        <v>616</v>
      </c>
      <c r="B176" s="28" t="s">
        <v>562</v>
      </c>
      <c r="C176" s="29" t="s">
        <v>786</v>
      </c>
      <c r="D176" s="30">
        <v>106582</v>
      </c>
      <c r="E176" s="31">
        <v>106582</v>
      </c>
      <c r="F176" s="32" t="str">
        <f t="shared" si="2"/>
        <v>-</v>
      </c>
    </row>
    <row r="177" spans="1:6" ht="26.25">
      <c r="A177" s="132" t="s">
        <v>620</v>
      </c>
      <c r="B177" s="28" t="s">
        <v>562</v>
      </c>
      <c r="C177" s="29" t="s">
        <v>787</v>
      </c>
      <c r="D177" s="30">
        <v>106582</v>
      </c>
      <c r="E177" s="31">
        <v>106582</v>
      </c>
      <c r="F177" s="32" t="str">
        <f t="shared" si="2"/>
        <v>-</v>
      </c>
    </row>
    <row r="178" spans="1:6" ht="13.5">
      <c r="A178" s="132" t="s">
        <v>635</v>
      </c>
      <c r="B178" s="28" t="s">
        <v>562</v>
      </c>
      <c r="C178" s="29" t="s">
        <v>788</v>
      </c>
      <c r="D178" s="30">
        <v>106582</v>
      </c>
      <c r="E178" s="31">
        <v>106582</v>
      </c>
      <c r="F178" s="32" t="str">
        <f t="shared" si="2"/>
        <v>-</v>
      </c>
    </row>
    <row r="179" spans="1:6" ht="26.25">
      <c r="A179" s="132" t="s">
        <v>789</v>
      </c>
      <c r="B179" s="28" t="s">
        <v>562</v>
      </c>
      <c r="C179" s="29" t="s">
        <v>790</v>
      </c>
      <c r="D179" s="30">
        <v>20404386</v>
      </c>
      <c r="E179" s="31">
        <v>20404386</v>
      </c>
      <c r="F179" s="32" t="str">
        <f t="shared" si="2"/>
        <v>-</v>
      </c>
    </row>
    <row r="180" spans="1:6" ht="13.5">
      <c r="A180" s="132" t="s">
        <v>635</v>
      </c>
      <c r="B180" s="28" t="s">
        <v>562</v>
      </c>
      <c r="C180" s="29" t="s">
        <v>791</v>
      </c>
      <c r="D180" s="30">
        <v>20404386</v>
      </c>
      <c r="E180" s="31">
        <v>20404386</v>
      </c>
      <c r="F180" s="32" t="str">
        <f t="shared" si="2"/>
        <v>-</v>
      </c>
    </row>
    <row r="181" spans="1:6" ht="26.25">
      <c r="A181" s="132" t="s">
        <v>631</v>
      </c>
      <c r="B181" s="28" t="s">
        <v>562</v>
      </c>
      <c r="C181" s="29" t="s">
        <v>792</v>
      </c>
      <c r="D181" s="30">
        <v>26101355.42</v>
      </c>
      <c r="E181" s="31">
        <v>26101350.42</v>
      </c>
      <c r="F181" s="32">
        <f t="shared" si="2"/>
        <v>5</v>
      </c>
    </row>
    <row r="182" spans="1:6" ht="26.25">
      <c r="A182" s="132" t="s">
        <v>793</v>
      </c>
      <c r="B182" s="28" t="s">
        <v>562</v>
      </c>
      <c r="C182" s="29" t="s">
        <v>794</v>
      </c>
      <c r="D182" s="30">
        <v>12880845.42</v>
      </c>
      <c r="E182" s="31">
        <v>12880845.42</v>
      </c>
      <c r="F182" s="32" t="str">
        <f t="shared" si="2"/>
        <v>-</v>
      </c>
    </row>
    <row r="183" spans="1:6" ht="52.5">
      <c r="A183" s="132" t="s">
        <v>614</v>
      </c>
      <c r="B183" s="28" t="s">
        <v>562</v>
      </c>
      <c r="C183" s="29" t="s">
        <v>795</v>
      </c>
      <c r="D183" s="30">
        <v>11746196.62</v>
      </c>
      <c r="E183" s="31">
        <v>11746196.62</v>
      </c>
      <c r="F183" s="32" t="str">
        <f t="shared" si="2"/>
        <v>-</v>
      </c>
    </row>
    <row r="184" spans="1:6" ht="13.5">
      <c r="A184" s="132" t="s">
        <v>635</v>
      </c>
      <c r="B184" s="28" t="s">
        <v>562</v>
      </c>
      <c r="C184" s="29" t="s">
        <v>796</v>
      </c>
      <c r="D184" s="30">
        <v>1134648.8</v>
      </c>
      <c r="E184" s="31">
        <v>1134648.8</v>
      </c>
      <c r="F184" s="32" t="str">
        <f t="shared" si="2"/>
        <v>-</v>
      </c>
    </row>
    <row r="185" spans="1:6" ht="13.5">
      <c r="A185" s="132" t="s">
        <v>797</v>
      </c>
      <c r="B185" s="28" t="s">
        <v>562</v>
      </c>
      <c r="C185" s="29" t="s">
        <v>798</v>
      </c>
      <c r="D185" s="30">
        <v>13220510</v>
      </c>
      <c r="E185" s="31">
        <v>13220505</v>
      </c>
      <c r="F185" s="32">
        <f t="shared" si="2"/>
        <v>5</v>
      </c>
    </row>
    <row r="186" spans="1:6" ht="52.5">
      <c r="A186" s="132" t="s">
        <v>614</v>
      </c>
      <c r="B186" s="28" t="s">
        <v>562</v>
      </c>
      <c r="C186" s="29" t="s">
        <v>799</v>
      </c>
      <c r="D186" s="30">
        <v>13220510</v>
      </c>
      <c r="E186" s="31">
        <v>13220505</v>
      </c>
      <c r="F186" s="32">
        <f t="shared" si="2"/>
        <v>5</v>
      </c>
    </row>
    <row r="187" spans="1:6" ht="13.5">
      <c r="A187" s="130" t="s">
        <v>800</v>
      </c>
      <c r="B187" s="18" t="s">
        <v>562</v>
      </c>
      <c r="C187" s="19" t="s">
        <v>801</v>
      </c>
      <c r="D187" s="20">
        <v>24603295</v>
      </c>
      <c r="E187" s="21">
        <v>24413373.14</v>
      </c>
      <c r="F187" s="22">
        <f t="shared" si="2"/>
        <v>189921.8599999994</v>
      </c>
    </row>
    <row r="188" spans="1:6" ht="39">
      <c r="A188" s="132" t="s">
        <v>802</v>
      </c>
      <c r="B188" s="28" t="s">
        <v>562</v>
      </c>
      <c r="C188" s="29" t="s">
        <v>803</v>
      </c>
      <c r="D188" s="30">
        <v>22865340</v>
      </c>
      <c r="E188" s="31">
        <v>22675437.14</v>
      </c>
      <c r="F188" s="32">
        <f t="shared" si="2"/>
        <v>189902.8599999994</v>
      </c>
    </row>
    <row r="189" spans="1:6" ht="26.25">
      <c r="A189" s="132" t="s">
        <v>573</v>
      </c>
      <c r="B189" s="28" t="s">
        <v>562</v>
      </c>
      <c r="C189" s="29" t="s">
        <v>804</v>
      </c>
      <c r="D189" s="30">
        <v>15393304</v>
      </c>
      <c r="E189" s="31">
        <v>15391674.51</v>
      </c>
      <c r="F189" s="32">
        <f t="shared" si="2"/>
        <v>1629.4900000002235</v>
      </c>
    </row>
    <row r="190" spans="1:6" ht="26.25">
      <c r="A190" s="132" t="s">
        <v>805</v>
      </c>
      <c r="B190" s="28" t="s">
        <v>562</v>
      </c>
      <c r="C190" s="29" t="s">
        <v>806</v>
      </c>
      <c r="D190" s="30">
        <v>4788.17</v>
      </c>
      <c r="E190" s="31">
        <v>4788.17</v>
      </c>
      <c r="F190" s="32" t="str">
        <f t="shared" si="2"/>
        <v>-</v>
      </c>
    </row>
    <row r="191" spans="1:6" ht="39">
      <c r="A191" s="132" t="s">
        <v>575</v>
      </c>
      <c r="B191" s="28" t="s">
        <v>562</v>
      </c>
      <c r="C191" s="29" t="s">
        <v>807</v>
      </c>
      <c r="D191" s="30">
        <v>4623864</v>
      </c>
      <c r="E191" s="31">
        <v>4587377.67</v>
      </c>
      <c r="F191" s="32">
        <f t="shared" si="2"/>
        <v>36486.330000000075</v>
      </c>
    </row>
    <row r="192" spans="1:6" ht="26.25">
      <c r="A192" s="132" t="s">
        <v>577</v>
      </c>
      <c r="B192" s="28" t="s">
        <v>562</v>
      </c>
      <c r="C192" s="29" t="s">
        <v>808</v>
      </c>
      <c r="D192" s="30">
        <v>786574.92</v>
      </c>
      <c r="E192" s="31">
        <v>783845.43</v>
      </c>
      <c r="F192" s="32">
        <f t="shared" si="2"/>
        <v>2729.4899999999907</v>
      </c>
    </row>
    <row r="193" spans="1:6" ht="13.5">
      <c r="A193" s="132" t="s">
        <v>579</v>
      </c>
      <c r="B193" s="28" t="s">
        <v>562</v>
      </c>
      <c r="C193" s="29" t="s">
        <v>809</v>
      </c>
      <c r="D193" s="30">
        <v>1265226.93</v>
      </c>
      <c r="E193" s="31">
        <v>1235926.93</v>
      </c>
      <c r="F193" s="32">
        <f t="shared" si="2"/>
        <v>29300</v>
      </c>
    </row>
    <row r="194" spans="1:6" ht="13.5">
      <c r="A194" s="132" t="s">
        <v>810</v>
      </c>
      <c r="B194" s="28" t="s">
        <v>562</v>
      </c>
      <c r="C194" s="29" t="s">
        <v>811</v>
      </c>
      <c r="D194" s="30">
        <v>608300</v>
      </c>
      <c r="E194" s="31">
        <v>495968.43</v>
      </c>
      <c r="F194" s="32">
        <f t="shared" si="2"/>
        <v>112331.57</v>
      </c>
    </row>
    <row r="195" spans="1:6" ht="26.25">
      <c r="A195" s="132" t="s">
        <v>812</v>
      </c>
      <c r="B195" s="28" t="s">
        <v>562</v>
      </c>
      <c r="C195" s="29" t="s">
        <v>813</v>
      </c>
      <c r="D195" s="30">
        <v>178361.98</v>
      </c>
      <c r="E195" s="31">
        <v>171748</v>
      </c>
      <c r="F195" s="32">
        <f t="shared" si="2"/>
        <v>6613.9800000000105</v>
      </c>
    </row>
    <row r="196" spans="1:6" ht="13.5">
      <c r="A196" s="132" t="s">
        <v>814</v>
      </c>
      <c r="B196" s="28" t="s">
        <v>562</v>
      </c>
      <c r="C196" s="29" t="s">
        <v>815</v>
      </c>
      <c r="D196" s="30">
        <v>4920</v>
      </c>
      <c r="E196" s="31">
        <v>4108</v>
      </c>
      <c r="F196" s="32">
        <f t="shared" si="2"/>
        <v>812</v>
      </c>
    </row>
    <row r="197" spans="1:6" ht="39">
      <c r="A197" s="132" t="s">
        <v>802</v>
      </c>
      <c r="B197" s="28" t="s">
        <v>562</v>
      </c>
      <c r="C197" s="29" t="s">
        <v>816</v>
      </c>
      <c r="D197" s="30">
        <v>246897.94</v>
      </c>
      <c r="E197" s="31">
        <v>246897.94</v>
      </c>
      <c r="F197" s="32" t="str">
        <f t="shared" si="2"/>
        <v>-</v>
      </c>
    </row>
    <row r="198" spans="1:6" ht="26.25">
      <c r="A198" s="132" t="s">
        <v>573</v>
      </c>
      <c r="B198" s="28" t="s">
        <v>562</v>
      </c>
      <c r="C198" s="29" t="s">
        <v>817</v>
      </c>
      <c r="D198" s="30">
        <v>189629.75</v>
      </c>
      <c r="E198" s="31">
        <v>189629.75</v>
      </c>
      <c r="F198" s="32" t="str">
        <f t="shared" si="2"/>
        <v>-</v>
      </c>
    </row>
    <row r="199" spans="1:6" ht="39">
      <c r="A199" s="132" t="s">
        <v>575</v>
      </c>
      <c r="B199" s="28" t="s">
        <v>562</v>
      </c>
      <c r="C199" s="29" t="s">
        <v>818</v>
      </c>
      <c r="D199" s="30">
        <v>57268.19</v>
      </c>
      <c r="E199" s="31">
        <v>57268.19</v>
      </c>
      <c r="F199" s="32" t="str">
        <f t="shared" si="2"/>
        <v>-</v>
      </c>
    </row>
    <row r="200" spans="1:6" ht="39">
      <c r="A200" s="132" t="s">
        <v>802</v>
      </c>
      <c r="B200" s="28" t="s">
        <v>562</v>
      </c>
      <c r="C200" s="29" t="s">
        <v>819</v>
      </c>
      <c r="D200" s="30">
        <v>68167.06</v>
      </c>
      <c r="E200" s="31">
        <v>68167.06</v>
      </c>
      <c r="F200" s="32" t="str">
        <f t="shared" si="2"/>
        <v>-</v>
      </c>
    </row>
    <row r="201" spans="1:6" ht="26.25">
      <c r="A201" s="132" t="s">
        <v>573</v>
      </c>
      <c r="B201" s="28" t="s">
        <v>562</v>
      </c>
      <c r="C201" s="29" t="s">
        <v>820</v>
      </c>
      <c r="D201" s="30">
        <v>52355.65</v>
      </c>
      <c r="E201" s="31">
        <v>52355.65</v>
      </c>
      <c r="F201" s="32" t="str">
        <f t="shared" si="2"/>
        <v>-</v>
      </c>
    </row>
    <row r="202" spans="1:6" ht="39">
      <c r="A202" s="132" t="s">
        <v>575</v>
      </c>
      <c r="B202" s="28" t="s">
        <v>562</v>
      </c>
      <c r="C202" s="29" t="s">
        <v>821</v>
      </c>
      <c r="D202" s="30">
        <v>15811.41</v>
      </c>
      <c r="E202" s="31">
        <v>15811.41</v>
      </c>
      <c r="F202" s="32" t="str">
        <f aca="true" t="shared" si="3" ref="F202:F265">IF(OR(D202="-",IF(E202="-",0,E202)&gt;=IF(D202="-",0,D202)),"-",IF(D202="-",0,D202)-IF(E202="-",0,E202))</f>
        <v>-</v>
      </c>
    </row>
    <row r="203" spans="1:6" ht="26.25">
      <c r="A203" s="132" t="s">
        <v>631</v>
      </c>
      <c r="B203" s="28" t="s">
        <v>562</v>
      </c>
      <c r="C203" s="29" t="s">
        <v>822</v>
      </c>
      <c r="D203" s="30">
        <v>1422890</v>
      </c>
      <c r="E203" s="31">
        <v>1422871</v>
      </c>
      <c r="F203" s="32">
        <f t="shared" si="3"/>
        <v>19</v>
      </c>
    </row>
    <row r="204" spans="1:6" ht="13.5">
      <c r="A204" s="132" t="s">
        <v>823</v>
      </c>
      <c r="B204" s="28" t="s">
        <v>562</v>
      </c>
      <c r="C204" s="29" t="s">
        <v>824</v>
      </c>
      <c r="D204" s="30">
        <v>1422890</v>
      </c>
      <c r="E204" s="31">
        <v>1422871</v>
      </c>
      <c r="F204" s="32">
        <f t="shared" si="3"/>
        <v>19</v>
      </c>
    </row>
    <row r="205" spans="1:6" ht="26.25">
      <c r="A205" s="132" t="s">
        <v>577</v>
      </c>
      <c r="B205" s="28" t="s">
        <v>562</v>
      </c>
      <c r="C205" s="29" t="s">
        <v>825</v>
      </c>
      <c r="D205" s="30">
        <v>329810</v>
      </c>
      <c r="E205" s="31">
        <v>329810</v>
      </c>
      <c r="F205" s="32" t="str">
        <f t="shared" si="3"/>
        <v>-</v>
      </c>
    </row>
    <row r="206" spans="1:6" ht="13.5">
      <c r="A206" s="132" t="s">
        <v>579</v>
      </c>
      <c r="B206" s="28" t="s">
        <v>562</v>
      </c>
      <c r="C206" s="29" t="s">
        <v>826</v>
      </c>
      <c r="D206" s="30">
        <v>1087080</v>
      </c>
      <c r="E206" s="31">
        <v>1087061</v>
      </c>
      <c r="F206" s="32">
        <f t="shared" si="3"/>
        <v>19</v>
      </c>
    </row>
    <row r="207" spans="1:6" ht="13.5">
      <c r="A207" s="132" t="s">
        <v>827</v>
      </c>
      <c r="B207" s="28" t="s">
        <v>562</v>
      </c>
      <c r="C207" s="29" t="s">
        <v>828</v>
      </c>
      <c r="D207" s="30">
        <v>6000</v>
      </c>
      <c r="E207" s="31">
        <v>6000</v>
      </c>
      <c r="F207" s="32" t="str">
        <f t="shared" si="3"/>
        <v>-</v>
      </c>
    </row>
    <row r="208" spans="1:6" ht="13.5">
      <c r="A208" s="132" t="s">
        <v>829</v>
      </c>
      <c r="B208" s="28" t="s">
        <v>562</v>
      </c>
      <c r="C208" s="29" t="s">
        <v>830</v>
      </c>
      <c r="D208" s="30">
        <v>44043407.62</v>
      </c>
      <c r="E208" s="31">
        <v>44043407.62</v>
      </c>
      <c r="F208" s="32" t="str">
        <f t="shared" si="3"/>
        <v>-</v>
      </c>
    </row>
    <row r="209" spans="1:6" ht="13.5">
      <c r="A209" s="130" t="s">
        <v>831</v>
      </c>
      <c r="B209" s="18" t="s">
        <v>562</v>
      </c>
      <c r="C209" s="19" t="s">
        <v>832</v>
      </c>
      <c r="D209" s="20">
        <v>19330907.62</v>
      </c>
      <c r="E209" s="21">
        <v>19330907.62</v>
      </c>
      <c r="F209" s="22" t="str">
        <f t="shared" si="3"/>
        <v>-</v>
      </c>
    </row>
    <row r="210" spans="1:6" ht="39">
      <c r="A210" s="132" t="s">
        <v>610</v>
      </c>
      <c r="B210" s="28" t="s">
        <v>562</v>
      </c>
      <c r="C210" s="29" t="s">
        <v>833</v>
      </c>
      <c r="D210" s="30">
        <v>19330907.62</v>
      </c>
      <c r="E210" s="31">
        <v>19330907.62</v>
      </c>
      <c r="F210" s="32" t="str">
        <f t="shared" si="3"/>
        <v>-</v>
      </c>
    </row>
    <row r="211" spans="1:6" ht="39">
      <c r="A211" s="132" t="s">
        <v>834</v>
      </c>
      <c r="B211" s="28" t="s">
        <v>562</v>
      </c>
      <c r="C211" s="29" t="s">
        <v>835</v>
      </c>
      <c r="D211" s="30">
        <v>12698100</v>
      </c>
      <c r="E211" s="31">
        <v>12698100</v>
      </c>
      <c r="F211" s="32" t="str">
        <f t="shared" si="3"/>
        <v>-</v>
      </c>
    </row>
    <row r="212" spans="1:6" ht="13.5">
      <c r="A212" s="132" t="s">
        <v>579</v>
      </c>
      <c r="B212" s="28" t="s">
        <v>562</v>
      </c>
      <c r="C212" s="29" t="s">
        <v>836</v>
      </c>
      <c r="D212" s="30">
        <v>116763.13</v>
      </c>
      <c r="E212" s="31">
        <v>116763.13</v>
      </c>
      <c r="F212" s="32" t="str">
        <f t="shared" si="3"/>
        <v>-</v>
      </c>
    </row>
    <row r="213" spans="1:6" ht="26.25">
      <c r="A213" s="132" t="s">
        <v>837</v>
      </c>
      <c r="B213" s="28" t="s">
        <v>562</v>
      </c>
      <c r="C213" s="29" t="s">
        <v>838</v>
      </c>
      <c r="D213" s="30">
        <v>12581336.87</v>
      </c>
      <c r="E213" s="31">
        <v>12581336.87</v>
      </c>
      <c r="F213" s="32" t="str">
        <f t="shared" si="3"/>
        <v>-</v>
      </c>
    </row>
    <row r="214" spans="1:6" ht="39">
      <c r="A214" s="132" t="s">
        <v>839</v>
      </c>
      <c r="B214" s="28" t="s">
        <v>562</v>
      </c>
      <c r="C214" s="29" t="s">
        <v>840</v>
      </c>
      <c r="D214" s="30">
        <v>6632807.62</v>
      </c>
      <c r="E214" s="31">
        <v>6632807.62</v>
      </c>
      <c r="F214" s="32" t="str">
        <f t="shared" si="3"/>
        <v>-</v>
      </c>
    </row>
    <row r="215" spans="1:6" ht="26.25">
      <c r="A215" s="132" t="s">
        <v>841</v>
      </c>
      <c r="B215" s="28" t="s">
        <v>562</v>
      </c>
      <c r="C215" s="29" t="s">
        <v>842</v>
      </c>
      <c r="D215" s="30">
        <v>6632807.62</v>
      </c>
      <c r="E215" s="31">
        <v>6632807.62</v>
      </c>
      <c r="F215" s="32" t="str">
        <f t="shared" si="3"/>
        <v>-</v>
      </c>
    </row>
    <row r="216" spans="1:6" ht="13.5">
      <c r="A216" s="130" t="s">
        <v>843</v>
      </c>
      <c r="B216" s="18" t="s">
        <v>562</v>
      </c>
      <c r="C216" s="19" t="s">
        <v>844</v>
      </c>
      <c r="D216" s="20">
        <v>24712500</v>
      </c>
      <c r="E216" s="21">
        <v>24712500</v>
      </c>
      <c r="F216" s="22" t="str">
        <f t="shared" si="3"/>
        <v>-</v>
      </c>
    </row>
    <row r="217" spans="1:6" ht="39">
      <c r="A217" s="132" t="s">
        <v>610</v>
      </c>
      <c r="B217" s="28" t="s">
        <v>562</v>
      </c>
      <c r="C217" s="29" t="s">
        <v>845</v>
      </c>
      <c r="D217" s="30">
        <v>22062600</v>
      </c>
      <c r="E217" s="31">
        <v>22062600</v>
      </c>
      <c r="F217" s="32" t="str">
        <f t="shared" si="3"/>
        <v>-</v>
      </c>
    </row>
    <row r="218" spans="1:6" ht="66">
      <c r="A218" s="132" t="s">
        <v>846</v>
      </c>
      <c r="B218" s="28" t="s">
        <v>562</v>
      </c>
      <c r="C218" s="29" t="s">
        <v>847</v>
      </c>
      <c r="D218" s="30">
        <v>22062600</v>
      </c>
      <c r="E218" s="31">
        <v>22062600</v>
      </c>
      <c r="F218" s="32" t="str">
        <f t="shared" si="3"/>
        <v>-</v>
      </c>
    </row>
    <row r="219" spans="1:6" ht="26.25">
      <c r="A219" s="132" t="s">
        <v>680</v>
      </c>
      <c r="B219" s="28" t="s">
        <v>562</v>
      </c>
      <c r="C219" s="29" t="s">
        <v>848</v>
      </c>
      <c r="D219" s="30">
        <v>22062600</v>
      </c>
      <c r="E219" s="31">
        <v>22062600</v>
      </c>
      <c r="F219" s="32" t="str">
        <f t="shared" si="3"/>
        <v>-</v>
      </c>
    </row>
    <row r="220" spans="1:6" ht="26.25">
      <c r="A220" s="132" t="s">
        <v>631</v>
      </c>
      <c r="B220" s="28" t="s">
        <v>562</v>
      </c>
      <c r="C220" s="29" t="s">
        <v>849</v>
      </c>
      <c r="D220" s="30">
        <v>2649900</v>
      </c>
      <c r="E220" s="31">
        <v>2649900</v>
      </c>
      <c r="F220" s="32" t="str">
        <f t="shared" si="3"/>
        <v>-</v>
      </c>
    </row>
    <row r="221" spans="1:6" ht="52.5">
      <c r="A221" s="132" t="s">
        <v>850</v>
      </c>
      <c r="B221" s="28" t="s">
        <v>562</v>
      </c>
      <c r="C221" s="29" t="s">
        <v>851</v>
      </c>
      <c r="D221" s="30">
        <v>2649900</v>
      </c>
      <c r="E221" s="31">
        <v>2649900</v>
      </c>
      <c r="F221" s="32" t="str">
        <f t="shared" si="3"/>
        <v>-</v>
      </c>
    </row>
    <row r="222" spans="1:6" ht="26.25">
      <c r="A222" s="132" t="s">
        <v>680</v>
      </c>
      <c r="B222" s="28" t="s">
        <v>562</v>
      </c>
      <c r="C222" s="29" t="s">
        <v>852</v>
      </c>
      <c r="D222" s="30">
        <v>2649900</v>
      </c>
      <c r="E222" s="31">
        <v>2649900</v>
      </c>
      <c r="F222" s="32" t="str">
        <f t="shared" si="3"/>
        <v>-</v>
      </c>
    </row>
    <row r="223" spans="1:6" ht="26.25">
      <c r="A223" s="130" t="s">
        <v>853</v>
      </c>
      <c r="B223" s="18" t="s">
        <v>562</v>
      </c>
      <c r="C223" s="19" t="s">
        <v>854</v>
      </c>
      <c r="D223" s="20">
        <v>379450009.26</v>
      </c>
      <c r="E223" s="21">
        <v>379297797.22</v>
      </c>
      <c r="F223" s="22">
        <f t="shared" si="3"/>
        <v>152212.03999996185</v>
      </c>
    </row>
    <row r="224" spans="1:6" ht="13.5">
      <c r="A224" s="132" t="s">
        <v>606</v>
      </c>
      <c r="B224" s="28" t="s">
        <v>562</v>
      </c>
      <c r="C224" s="29" t="s">
        <v>855</v>
      </c>
      <c r="D224" s="30">
        <v>77544634.45</v>
      </c>
      <c r="E224" s="31">
        <v>77544634.45</v>
      </c>
      <c r="F224" s="32" t="str">
        <f t="shared" si="3"/>
        <v>-</v>
      </c>
    </row>
    <row r="225" spans="1:6" ht="13.5">
      <c r="A225" s="130" t="s">
        <v>751</v>
      </c>
      <c r="B225" s="18" t="s">
        <v>562</v>
      </c>
      <c r="C225" s="19" t="s">
        <v>856</v>
      </c>
      <c r="D225" s="20">
        <v>77544634.45</v>
      </c>
      <c r="E225" s="21">
        <v>77544634.45</v>
      </c>
      <c r="F225" s="22" t="str">
        <f t="shared" si="3"/>
        <v>-</v>
      </c>
    </row>
    <row r="226" spans="1:6" ht="39">
      <c r="A226" s="132" t="s">
        <v>857</v>
      </c>
      <c r="B226" s="28" t="s">
        <v>562</v>
      </c>
      <c r="C226" s="29" t="s">
        <v>858</v>
      </c>
      <c r="D226" s="30">
        <v>77514984.45</v>
      </c>
      <c r="E226" s="31">
        <v>77514984.45</v>
      </c>
      <c r="F226" s="32" t="str">
        <f t="shared" si="3"/>
        <v>-</v>
      </c>
    </row>
    <row r="227" spans="1:6" ht="26.25">
      <c r="A227" s="132" t="s">
        <v>761</v>
      </c>
      <c r="B227" s="28" t="s">
        <v>562</v>
      </c>
      <c r="C227" s="29" t="s">
        <v>859</v>
      </c>
      <c r="D227" s="30">
        <v>476000</v>
      </c>
      <c r="E227" s="31">
        <v>476000</v>
      </c>
      <c r="F227" s="32" t="str">
        <f t="shared" si="3"/>
        <v>-</v>
      </c>
    </row>
    <row r="228" spans="1:6" ht="52.5">
      <c r="A228" s="132" t="s">
        <v>614</v>
      </c>
      <c r="B228" s="28" t="s">
        <v>562</v>
      </c>
      <c r="C228" s="29" t="s">
        <v>860</v>
      </c>
      <c r="D228" s="30">
        <v>476000</v>
      </c>
      <c r="E228" s="31">
        <v>476000</v>
      </c>
      <c r="F228" s="32" t="str">
        <f t="shared" si="3"/>
        <v>-</v>
      </c>
    </row>
    <row r="229" spans="1:6" ht="26.25">
      <c r="A229" s="132" t="s">
        <v>761</v>
      </c>
      <c r="B229" s="28" t="s">
        <v>562</v>
      </c>
      <c r="C229" s="29" t="s">
        <v>861</v>
      </c>
      <c r="D229" s="30">
        <v>77038984.45</v>
      </c>
      <c r="E229" s="31">
        <v>77038984.45</v>
      </c>
      <c r="F229" s="32" t="str">
        <f t="shared" si="3"/>
        <v>-</v>
      </c>
    </row>
    <row r="230" spans="1:6" ht="52.5">
      <c r="A230" s="132" t="s">
        <v>614</v>
      </c>
      <c r="B230" s="28" t="s">
        <v>562</v>
      </c>
      <c r="C230" s="29" t="s">
        <v>862</v>
      </c>
      <c r="D230" s="30">
        <v>77038984.45</v>
      </c>
      <c r="E230" s="31">
        <v>77038984.45</v>
      </c>
      <c r="F230" s="32" t="str">
        <f t="shared" si="3"/>
        <v>-</v>
      </c>
    </row>
    <row r="231" spans="1:6" ht="26.25">
      <c r="A231" s="132" t="s">
        <v>863</v>
      </c>
      <c r="B231" s="28" t="s">
        <v>562</v>
      </c>
      <c r="C231" s="29" t="s">
        <v>864</v>
      </c>
      <c r="D231" s="30">
        <v>4000</v>
      </c>
      <c r="E231" s="31">
        <v>4000</v>
      </c>
      <c r="F231" s="32" t="str">
        <f t="shared" si="3"/>
        <v>-</v>
      </c>
    </row>
    <row r="232" spans="1:6" ht="13.5">
      <c r="A232" s="132" t="s">
        <v>725</v>
      </c>
      <c r="B232" s="28" t="s">
        <v>562</v>
      </c>
      <c r="C232" s="29" t="s">
        <v>865</v>
      </c>
      <c r="D232" s="30">
        <v>4000</v>
      </c>
      <c r="E232" s="31">
        <v>4000</v>
      </c>
      <c r="F232" s="32" t="str">
        <f t="shared" si="3"/>
        <v>-</v>
      </c>
    </row>
    <row r="233" spans="1:6" ht="13.5">
      <c r="A233" s="132" t="s">
        <v>635</v>
      </c>
      <c r="B233" s="28" t="s">
        <v>562</v>
      </c>
      <c r="C233" s="29" t="s">
        <v>866</v>
      </c>
      <c r="D233" s="30">
        <v>4000</v>
      </c>
      <c r="E233" s="31">
        <v>4000</v>
      </c>
      <c r="F233" s="32" t="str">
        <f t="shared" si="3"/>
        <v>-</v>
      </c>
    </row>
    <row r="234" spans="1:6" ht="39">
      <c r="A234" s="132" t="s">
        <v>867</v>
      </c>
      <c r="B234" s="28" t="s">
        <v>562</v>
      </c>
      <c r="C234" s="29" t="s">
        <v>868</v>
      </c>
      <c r="D234" s="30">
        <v>25650</v>
      </c>
      <c r="E234" s="31">
        <v>25650</v>
      </c>
      <c r="F234" s="32" t="str">
        <f t="shared" si="3"/>
        <v>-</v>
      </c>
    </row>
    <row r="235" spans="1:6" ht="13.5">
      <c r="A235" s="132" t="s">
        <v>725</v>
      </c>
      <c r="B235" s="28" t="s">
        <v>562</v>
      </c>
      <c r="C235" s="29" t="s">
        <v>869</v>
      </c>
      <c r="D235" s="30">
        <v>25650</v>
      </c>
      <c r="E235" s="31">
        <v>25650</v>
      </c>
      <c r="F235" s="32" t="str">
        <f t="shared" si="3"/>
        <v>-</v>
      </c>
    </row>
    <row r="236" spans="1:6" ht="13.5">
      <c r="A236" s="132" t="s">
        <v>635</v>
      </c>
      <c r="B236" s="28" t="s">
        <v>562</v>
      </c>
      <c r="C236" s="29" t="s">
        <v>870</v>
      </c>
      <c r="D236" s="30">
        <v>25650</v>
      </c>
      <c r="E236" s="31">
        <v>25650</v>
      </c>
      <c r="F236" s="32" t="str">
        <f t="shared" si="3"/>
        <v>-</v>
      </c>
    </row>
    <row r="237" spans="1:6" ht="13.5">
      <c r="A237" s="132" t="s">
        <v>871</v>
      </c>
      <c r="B237" s="28" t="s">
        <v>562</v>
      </c>
      <c r="C237" s="29" t="s">
        <v>872</v>
      </c>
      <c r="D237" s="30">
        <v>301392121.96</v>
      </c>
      <c r="E237" s="31">
        <v>301239909.92</v>
      </c>
      <c r="F237" s="32">
        <f t="shared" si="3"/>
        <v>152212.03999996185</v>
      </c>
    </row>
    <row r="238" spans="1:6" ht="13.5">
      <c r="A238" s="130" t="s">
        <v>873</v>
      </c>
      <c r="B238" s="18" t="s">
        <v>562</v>
      </c>
      <c r="C238" s="19" t="s">
        <v>874</v>
      </c>
      <c r="D238" s="20">
        <v>295515854.7</v>
      </c>
      <c r="E238" s="21">
        <v>295366488.52</v>
      </c>
      <c r="F238" s="22">
        <f t="shared" si="3"/>
        <v>149366.18000000715</v>
      </c>
    </row>
    <row r="239" spans="1:6" ht="39">
      <c r="A239" s="132" t="s">
        <v>857</v>
      </c>
      <c r="B239" s="28" t="s">
        <v>562</v>
      </c>
      <c r="C239" s="29" t="s">
        <v>875</v>
      </c>
      <c r="D239" s="30">
        <v>290765601.7</v>
      </c>
      <c r="E239" s="31">
        <v>290616415.52</v>
      </c>
      <c r="F239" s="32">
        <f t="shared" si="3"/>
        <v>149186.18000000715</v>
      </c>
    </row>
    <row r="240" spans="1:6" ht="26.25">
      <c r="A240" s="132" t="s">
        <v>761</v>
      </c>
      <c r="B240" s="28" t="s">
        <v>562</v>
      </c>
      <c r="C240" s="29" t="s">
        <v>876</v>
      </c>
      <c r="D240" s="30">
        <v>24276856.3</v>
      </c>
      <c r="E240" s="31">
        <v>24276856.3</v>
      </c>
      <c r="F240" s="32" t="str">
        <f t="shared" si="3"/>
        <v>-</v>
      </c>
    </row>
    <row r="241" spans="1:6" ht="13.5">
      <c r="A241" s="132" t="s">
        <v>877</v>
      </c>
      <c r="B241" s="28" t="s">
        <v>562</v>
      </c>
      <c r="C241" s="29" t="s">
        <v>878</v>
      </c>
      <c r="D241" s="30">
        <v>24276856.3</v>
      </c>
      <c r="E241" s="31">
        <v>24276856.3</v>
      </c>
      <c r="F241" s="32" t="str">
        <f t="shared" si="3"/>
        <v>-</v>
      </c>
    </row>
    <row r="242" spans="1:6" ht="13.5">
      <c r="A242" s="132" t="s">
        <v>879</v>
      </c>
      <c r="B242" s="28" t="s">
        <v>562</v>
      </c>
      <c r="C242" s="29" t="s">
        <v>880</v>
      </c>
      <c r="D242" s="30">
        <v>3156174.28</v>
      </c>
      <c r="E242" s="31">
        <v>3156174.28</v>
      </c>
      <c r="F242" s="32" t="str">
        <f t="shared" si="3"/>
        <v>-</v>
      </c>
    </row>
    <row r="243" spans="1:6" ht="39">
      <c r="A243" s="132" t="s">
        <v>881</v>
      </c>
      <c r="B243" s="28" t="s">
        <v>562</v>
      </c>
      <c r="C243" s="29" t="s">
        <v>882</v>
      </c>
      <c r="D243" s="30">
        <v>953164.62</v>
      </c>
      <c r="E243" s="31">
        <v>953164.62</v>
      </c>
      <c r="F243" s="32" t="str">
        <f t="shared" si="3"/>
        <v>-</v>
      </c>
    </row>
    <row r="244" spans="1:6" ht="52.5">
      <c r="A244" s="132" t="s">
        <v>614</v>
      </c>
      <c r="B244" s="28" t="s">
        <v>562</v>
      </c>
      <c r="C244" s="29" t="s">
        <v>883</v>
      </c>
      <c r="D244" s="30">
        <v>17329517.4</v>
      </c>
      <c r="E244" s="31">
        <v>17329517.4</v>
      </c>
      <c r="F244" s="32" t="str">
        <f t="shared" si="3"/>
        <v>-</v>
      </c>
    </row>
    <row r="245" spans="1:6" ht="13.5">
      <c r="A245" s="132" t="s">
        <v>635</v>
      </c>
      <c r="B245" s="28" t="s">
        <v>562</v>
      </c>
      <c r="C245" s="29" t="s">
        <v>884</v>
      </c>
      <c r="D245" s="30">
        <v>2838000</v>
      </c>
      <c r="E245" s="31">
        <v>2838000</v>
      </c>
      <c r="F245" s="32" t="str">
        <f t="shared" si="3"/>
        <v>-</v>
      </c>
    </row>
    <row r="246" spans="1:6" ht="13.5">
      <c r="A246" s="132" t="s">
        <v>885</v>
      </c>
      <c r="B246" s="28" t="s">
        <v>562</v>
      </c>
      <c r="C246" s="29" t="s">
        <v>886</v>
      </c>
      <c r="D246" s="30">
        <v>134385536</v>
      </c>
      <c r="E246" s="31">
        <v>134385536</v>
      </c>
      <c r="F246" s="32" t="str">
        <f t="shared" si="3"/>
        <v>-</v>
      </c>
    </row>
    <row r="247" spans="1:6" ht="52.5">
      <c r="A247" s="132" t="s">
        <v>614</v>
      </c>
      <c r="B247" s="28" t="s">
        <v>562</v>
      </c>
      <c r="C247" s="29" t="s">
        <v>887</v>
      </c>
      <c r="D247" s="30">
        <v>134385536</v>
      </c>
      <c r="E247" s="31">
        <v>134385536</v>
      </c>
      <c r="F247" s="32" t="str">
        <f t="shared" si="3"/>
        <v>-</v>
      </c>
    </row>
    <row r="248" spans="1:6" ht="13.5">
      <c r="A248" s="132" t="s">
        <v>888</v>
      </c>
      <c r="B248" s="28" t="s">
        <v>562</v>
      </c>
      <c r="C248" s="29" t="s">
        <v>889</v>
      </c>
      <c r="D248" s="30">
        <v>2113698</v>
      </c>
      <c r="E248" s="31">
        <v>2090076.63</v>
      </c>
      <c r="F248" s="32">
        <f t="shared" si="3"/>
        <v>23621.37000000011</v>
      </c>
    </row>
    <row r="249" spans="1:6" ht="13.5">
      <c r="A249" s="132" t="s">
        <v>879</v>
      </c>
      <c r="B249" s="28" t="s">
        <v>562</v>
      </c>
      <c r="C249" s="29" t="s">
        <v>890</v>
      </c>
      <c r="D249" s="30">
        <v>1217358</v>
      </c>
      <c r="E249" s="31">
        <v>1217358</v>
      </c>
      <c r="F249" s="32" t="str">
        <f t="shared" si="3"/>
        <v>-</v>
      </c>
    </row>
    <row r="250" spans="1:6" ht="39">
      <c r="A250" s="132" t="s">
        <v>881</v>
      </c>
      <c r="B250" s="28" t="s">
        <v>562</v>
      </c>
      <c r="C250" s="29" t="s">
        <v>891</v>
      </c>
      <c r="D250" s="30">
        <v>374232.25</v>
      </c>
      <c r="E250" s="31">
        <v>374232.25</v>
      </c>
      <c r="F250" s="32" t="str">
        <f t="shared" si="3"/>
        <v>-</v>
      </c>
    </row>
    <row r="251" spans="1:6" ht="26.25">
      <c r="A251" s="132" t="s">
        <v>577</v>
      </c>
      <c r="B251" s="28" t="s">
        <v>562</v>
      </c>
      <c r="C251" s="29" t="s">
        <v>892</v>
      </c>
      <c r="D251" s="30">
        <v>60348.59</v>
      </c>
      <c r="E251" s="31">
        <v>60348.24</v>
      </c>
      <c r="F251" s="32">
        <f t="shared" si="3"/>
        <v>0.3499999999985448</v>
      </c>
    </row>
    <row r="252" spans="1:6" ht="13.5">
      <c r="A252" s="132" t="s">
        <v>579</v>
      </c>
      <c r="B252" s="28" t="s">
        <v>562</v>
      </c>
      <c r="C252" s="29" t="s">
        <v>893</v>
      </c>
      <c r="D252" s="30">
        <v>318541.16</v>
      </c>
      <c r="E252" s="31">
        <v>308152.18</v>
      </c>
      <c r="F252" s="32">
        <f t="shared" si="3"/>
        <v>10388.979999999981</v>
      </c>
    </row>
    <row r="253" spans="1:6" ht="13.5">
      <c r="A253" s="132" t="s">
        <v>810</v>
      </c>
      <c r="B253" s="28" t="s">
        <v>562</v>
      </c>
      <c r="C253" s="29" t="s">
        <v>894</v>
      </c>
      <c r="D253" s="30">
        <v>115500</v>
      </c>
      <c r="E253" s="31">
        <v>102267.96</v>
      </c>
      <c r="F253" s="32">
        <f t="shared" si="3"/>
        <v>13232.039999999994</v>
      </c>
    </row>
    <row r="254" spans="1:6" ht="26.25">
      <c r="A254" s="132" t="s">
        <v>812</v>
      </c>
      <c r="B254" s="28" t="s">
        <v>562</v>
      </c>
      <c r="C254" s="29" t="s">
        <v>895</v>
      </c>
      <c r="D254" s="30">
        <v>27718</v>
      </c>
      <c r="E254" s="31">
        <v>27718</v>
      </c>
      <c r="F254" s="32" t="str">
        <f t="shared" si="3"/>
        <v>-</v>
      </c>
    </row>
    <row r="255" spans="1:6" ht="13.5">
      <c r="A255" s="132" t="s">
        <v>896</v>
      </c>
      <c r="B255" s="28" t="s">
        <v>562</v>
      </c>
      <c r="C255" s="29" t="s">
        <v>897</v>
      </c>
      <c r="D255" s="30">
        <v>335470</v>
      </c>
      <c r="E255" s="31">
        <v>335470</v>
      </c>
      <c r="F255" s="32" t="str">
        <f t="shared" si="3"/>
        <v>-</v>
      </c>
    </row>
    <row r="256" spans="1:6" ht="26.25">
      <c r="A256" s="132" t="s">
        <v>577</v>
      </c>
      <c r="B256" s="28" t="s">
        <v>562</v>
      </c>
      <c r="C256" s="29" t="s">
        <v>898</v>
      </c>
      <c r="D256" s="30">
        <v>151487</v>
      </c>
      <c r="E256" s="31">
        <v>151487</v>
      </c>
      <c r="F256" s="32" t="str">
        <f t="shared" si="3"/>
        <v>-</v>
      </c>
    </row>
    <row r="257" spans="1:6" ht="13.5">
      <c r="A257" s="132" t="s">
        <v>579</v>
      </c>
      <c r="B257" s="28" t="s">
        <v>562</v>
      </c>
      <c r="C257" s="29" t="s">
        <v>899</v>
      </c>
      <c r="D257" s="30">
        <v>183983</v>
      </c>
      <c r="E257" s="31">
        <v>183983</v>
      </c>
      <c r="F257" s="32" t="str">
        <f t="shared" si="3"/>
        <v>-</v>
      </c>
    </row>
    <row r="258" spans="1:6" ht="26.25">
      <c r="A258" s="132" t="s">
        <v>900</v>
      </c>
      <c r="B258" s="28" t="s">
        <v>562</v>
      </c>
      <c r="C258" s="29" t="s">
        <v>901</v>
      </c>
      <c r="D258" s="30">
        <v>251493.01</v>
      </c>
      <c r="E258" s="31">
        <v>251493.01</v>
      </c>
      <c r="F258" s="32" t="str">
        <f t="shared" si="3"/>
        <v>-</v>
      </c>
    </row>
    <row r="259" spans="1:6" ht="13.5">
      <c r="A259" s="132" t="s">
        <v>579</v>
      </c>
      <c r="B259" s="28" t="s">
        <v>562</v>
      </c>
      <c r="C259" s="29" t="s">
        <v>902</v>
      </c>
      <c r="D259" s="30">
        <v>251493.01</v>
      </c>
      <c r="E259" s="31">
        <v>251493.01</v>
      </c>
      <c r="F259" s="32" t="str">
        <f t="shared" si="3"/>
        <v>-</v>
      </c>
    </row>
    <row r="260" spans="1:6" ht="52.5">
      <c r="A260" s="132" t="s">
        <v>903</v>
      </c>
      <c r="B260" s="28" t="s">
        <v>562</v>
      </c>
      <c r="C260" s="29" t="s">
        <v>904</v>
      </c>
      <c r="D260" s="30">
        <v>1317355.5</v>
      </c>
      <c r="E260" s="31">
        <v>1317355.5</v>
      </c>
      <c r="F260" s="32" t="str">
        <f t="shared" si="3"/>
        <v>-</v>
      </c>
    </row>
    <row r="261" spans="1:6" ht="26.25">
      <c r="A261" s="132" t="s">
        <v>905</v>
      </c>
      <c r="B261" s="28" t="s">
        <v>562</v>
      </c>
      <c r="C261" s="29" t="s">
        <v>906</v>
      </c>
      <c r="D261" s="30">
        <v>1317355.5</v>
      </c>
      <c r="E261" s="31">
        <v>1317355.5</v>
      </c>
      <c r="F261" s="32" t="str">
        <f t="shared" si="3"/>
        <v>-</v>
      </c>
    </row>
    <row r="262" spans="1:6" ht="13.5">
      <c r="A262" s="132" t="s">
        <v>896</v>
      </c>
      <c r="B262" s="28" t="s">
        <v>562</v>
      </c>
      <c r="C262" s="29" t="s">
        <v>907</v>
      </c>
      <c r="D262" s="30">
        <v>48808962.5</v>
      </c>
      <c r="E262" s="31">
        <v>48683397.69</v>
      </c>
      <c r="F262" s="32">
        <f t="shared" si="3"/>
        <v>125564.81000000238</v>
      </c>
    </row>
    <row r="263" spans="1:6" ht="13.5">
      <c r="A263" s="132" t="s">
        <v>879</v>
      </c>
      <c r="B263" s="28" t="s">
        <v>562</v>
      </c>
      <c r="C263" s="29" t="s">
        <v>908</v>
      </c>
      <c r="D263" s="30">
        <v>35144115</v>
      </c>
      <c r="E263" s="31">
        <v>35144115</v>
      </c>
      <c r="F263" s="32" t="str">
        <f t="shared" si="3"/>
        <v>-</v>
      </c>
    </row>
    <row r="264" spans="1:6" ht="26.25">
      <c r="A264" s="132" t="s">
        <v>905</v>
      </c>
      <c r="B264" s="28" t="s">
        <v>562</v>
      </c>
      <c r="C264" s="29" t="s">
        <v>909</v>
      </c>
      <c r="D264" s="30">
        <v>81.25</v>
      </c>
      <c r="E264" s="31">
        <v>81.25</v>
      </c>
      <c r="F264" s="32" t="str">
        <f t="shared" si="3"/>
        <v>-</v>
      </c>
    </row>
    <row r="265" spans="1:6" ht="39">
      <c r="A265" s="132" t="s">
        <v>881</v>
      </c>
      <c r="B265" s="28" t="s">
        <v>562</v>
      </c>
      <c r="C265" s="29" t="s">
        <v>910</v>
      </c>
      <c r="D265" s="30">
        <v>10589501.25</v>
      </c>
      <c r="E265" s="31">
        <v>10565011.26</v>
      </c>
      <c r="F265" s="32">
        <f t="shared" si="3"/>
        <v>24489.990000000224</v>
      </c>
    </row>
    <row r="266" spans="1:6" ht="26.25">
      <c r="A266" s="132" t="s">
        <v>577</v>
      </c>
      <c r="B266" s="28" t="s">
        <v>562</v>
      </c>
      <c r="C266" s="29" t="s">
        <v>911</v>
      </c>
      <c r="D266" s="30">
        <v>498081</v>
      </c>
      <c r="E266" s="31">
        <v>497974.32</v>
      </c>
      <c r="F266" s="32">
        <f aca="true" t="shared" si="4" ref="F266:F325">IF(OR(D266="-",IF(E266="-",0,E266)&gt;=IF(D266="-",0,D266)),"-",IF(D266="-",0,D266)-IF(E266="-",0,E266))</f>
        <v>106.67999999999302</v>
      </c>
    </row>
    <row r="267" spans="1:6" ht="13.5">
      <c r="A267" s="132" t="s">
        <v>579</v>
      </c>
      <c r="B267" s="28" t="s">
        <v>562</v>
      </c>
      <c r="C267" s="29" t="s">
        <v>912</v>
      </c>
      <c r="D267" s="30">
        <v>650837</v>
      </c>
      <c r="E267" s="31">
        <v>646833.15</v>
      </c>
      <c r="F267" s="32">
        <f t="shared" si="4"/>
        <v>4003.8499999999767</v>
      </c>
    </row>
    <row r="268" spans="1:6" ht="13.5">
      <c r="A268" s="132" t="s">
        <v>810</v>
      </c>
      <c r="B268" s="28" t="s">
        <v>562</v>
      </c>
      <c r="C268" s="29" t="s">
        <v>913</v>
      </c>
      <c r="D268" s="30">
        <v>1745000</v>
      </c>
      <c r="E268" s="31">
        <v>1648035.71</v>
      </c>
      <c r="F268" s="32">
        <f t="shared" si="4"/>
        <v>96964.29000000004</v>
      </c>
    </row>
    <row r="269" spans="1:6" ht="26.25">
      <c r="A269" s="132" t="s">
        <v>812</v>
      </c>
      <c r="B269" s="28" t="s">
        <v>562</v>
      </c>
      <c r="C269" s="29" t="s">
        <v>914</v>
      </c>
      <c r="D269" s="30">
        <v>181347</v>
      </c>
      <c r="E269" s="31">
        <v>181347</v>
      </c>
      <c r="F269" s="32" t="str">
        <f t="shared" si="4"/>
        <v>-</v>
      </c>
    </row>
    <row r="270" spans="1:6" ht="13.5">
      <c r="A270" s="132" t="s">
        <v>915</v>
      </c>
      <c r="B270" s="28" t="s">
        <v>562</v>
      </c>
      <c r="C270" s="29" t="s">
        <v>916</v>
      </c>
      <c r="D270" s="30">
        <v>79013752</v>
      </c>
      <c r="E270" s="31">
        <v>79013752</v>
      </c>
      <c r="F270" s="32" t="str">
        <f t="shared" si="4"/>
        <v>-</v>
      </c>
    </row>
    <row r="271" spans="1:6" ht="52.5">
      <c r="A271" s="132" t="s">
        <v>614</v>
      </c>
      <c r="B271" s="28" t="s">
        <v>562</v>
      </c>
      <c r="C271" s="29" t="s">
        <v>917</v>
      </c>
      <c r="D271" s="30">
        <v>79013752</v>
      </c>
      <c r="E271" s="31">
        <v>79013752</v>
      </c>
      <c r="F271" s="32" t="str">
        <f t="shared" si="4"/>
        <v>-</v>
      </c>
    </row>
    <row r="272" spans="1:6" ht="13.5">
      <c r="A272" s="132" t="s">
        <v>896</v>
      </c>
      <c r="B272" s="28" t="s">
        <v>562</v>
      </c>
      <c r="C272" s="29" t="s">
        <v>918</v>
      </c>
      <c r="D272" s="30">
        <v>262478.39</v>
      </c>
      <c r="E272" s="31">
        <v>262478.39</v>
      </c>
      <c r="F272" s="32" t="str">
        <f t="shared" si="4"/>
        <v>-</v>
      </c>
    </row>
    <row r="273" spans="1:6" ht="13.5">
      <c r="A273" s="132" t="s">
        <v>879</v>
      </c>
      <c r="B273" s="28" t="s">
        <v>562</v>
      </c>
      <c r="C273" s="29" t="s">
        <v>919</v>
      </c>
      <c r="D273" s="30">
        <v>201596.31</v>
      </c>
      <c r="E273" s="31">
        <v>201596.31</v>
      </c>
      <c r="F273" s="32" t="str">
        <f t="shared" si="4"/>
        <v>-</v>
      </c>
    </row>
    <row r="274" spans="1:6" ht="39">
      <c r="A274" s="132" t="s">
        <v>881</v>
      </c>
      <c r="B274" s="28" t="s">
        <v>562</v>
      </c>
      <c r="C274" s="29" t="s">
        <v>920</v>
      </c>
      <c r="D274" s="30">
        <v>60882.08</v>
      </c>
      <c r="E274" s="31">
        <v>60882.08</v>
      </c>
      <c r="F274" s="32" t="str">
        <f t="shared" si="4"/>
        <v>-</v>
      </c>
    </row>
    <row r="275" spans="1:6" ht="39">
      <c r="A275" s="132" t="s">
        <v>921</v>
      </c>
      <c r="B275" s="28" t="s">
        <v>562</v>
      </c>
      <c r="C275" s="29" t="s">
        <v>922</v>
      </c>
      <c r="D275" s="30">
        <v>3266253</v>
      </c>
      <c r="E275" s="31">
        <v>3266253</v>
      </c>
      <c r="F275" s="32" t="str">
        <f t="shared" si="4"/>
        <v>-</v>
      </c>
    </row>
    <row r="276" spans="1:6" ht="26.25">
      <c r="A276" s="132" t="s">
        <v>923</v>
      </c>
      <c r="B276" s="28" t="s">
        <v>562</v>
      </c>
      <c r="C276" s="29" t="s">
        <v>924</v>
      </c>
      <c r="D276" s="30">
        <v>2986553</v>
      </c>
      <c r="E276" s="31">
        <v>2986553</v>
      </c>
      <c r="F276" s="32" t="str">
        <f t="shared" si="4"/>
        <v>-</v>
      </c>
    </row>
    <row r="277" spans="1:6" ht="13.5">
      <c r="A277" s="132" t="s">
        <v>635</v>
      </c>
      <c r="B277" s="28" t="s">
        <v>562</v>
      </c>
      <c r="C277" s="29" t="s">
        <v>925</v>
      </c>
      <c r="D277" s="30">
        <v>2986553</v>
      </c>
      <c r="E277" s="31">
        <v>2986553</v>
      </c>
      <c r="F277" s="32" t="str">
        <f t="shared" si="4"/>
        <v>-</v>
      </c>
    </row>
    <row r="278" spans="1:6" ht="39">
      <c r="A278" s="132" t="s">
        <v>926</v>
      </c>
      <c r="B278" s="28" t="s">
        <v>562</v>
      </c>
      <c r="C278" s="29" t="s">
        <v>927</v>
      </c>
      <c r="D278" s="30">
        <v>279700</v>
      </c>
      <c r="E278" s="31">
        <v>279700</v>
      </c>
      <c r="F278" s="32" t="str">
        <f t="shared" si="4"/>
        <v>-</v>
      </c>
    </row>
    <row r="279" spans="1:6" ht="13.5">
      <c r="A279" s="132" t="s">
        <v>635</v>
      </c>
      <c r="B279" s="28" t="s">
        <v>562</v>
      </c>
      <c r="C279" s="29" t="s">
        <v>928</v>
      </c>
      <c r="D279" s="30">
        <v>279700</v>
      </c>
      <c r="E279" s="31">
        <v>279700</v>
      </c>
      <c r="F279" s="32" t="str">
        <f t="shared" si="4"/>
        <v>-</v>
      </c>
    </row>
    <row r="280" spans="1:6" ht="26.25">
      <c r="A280" s="132" t="s">
        <v>929</v>
      </c>
      <c r="B280" s="28" t="s">
        <v>562</v>
      </c>
      <c r="C280" s="29" t="s">
        <v>930</v>
      </c>
      <c r="D280" s="30">
        <v>100000</v>
      </c>
      <c r="E280" s="31">
        <v>100000</v>
      </c>
      <c r="F280" s="32" t="str">
        <f t="shared" si="4"/>
        <v>-</v>
      </c>
    </row>
    <row r="281" spans="1:6" ht="13.5">
      <c r="A281" s="132" t="s">
        <v>725</v>
      </c>
      <c r="B281" s="28" t="s">
        <v>562</v>
      </c>
      <c r="C281" s="29" t="s">
        <v>931</v>
      </c>
      <c r="D281" s="30">
        <v>100000</v>
      </c>
      <c r="E281" s="31">
        <v>100000</v>
      </c>
      <c r="F281" s="32" t="str">
        <f t="shared" si="4"/>
        <v>-</v>
      </c>
    </row>
    <row r="282" spans="1:6" ht="13.5">
      <c r="A282" s="132" t="s">
        <v>635</v>
      </c>
      <c r="B282" s="28" t="s">
        <v>562</v>
      </c>
      <c r="C282" s="29" t="s">
        <v>932</v>
      </c>
      <c r="D282" s="30">
        <v>100000</v>
      </c>
      <c r="E282" s="31">
        <v>100000</v>
      </c>
      <c r="F282" s="32" t="str">
        <f t="shared" si="4"/>
        <v>-</v>
      </c>
    </row>
    <row r="283" spans="1:6" ht="52.5">
      <c r="A283" s="132" t="s">
        <v>723</v>
      </c>
      <c r="B283" s="28" t="s">
        <v>562</v>
      </c>
      <c r="C283" s="29" t="s">
        <v>933</v>
      </c>
      <c r="D283" s="30">
        <v>720000</v>
      </c>
      <c r="E283" s="31">
        <v>720000</v>
      </c>
      <c r="F283" s="32" t="str">
        <f t="shared" si="4"/>
        <v>-</v>
      </c>
    </row>
    <row r="284" spans="1:6" ht="13.5">
      <c r="A284" s="132" t="s">
        <v>725</v>
      </c>
      <c r="B284" s="28" t="s">
        <v>562</v>
      </c>
      <c r="C284" s="29" t="s">
        <v>934</v>
      </c>
      <c r="D284" s="30">
        <v>720000</v>
      </c>
      <c r="E284" s="31">
        <v>720000</v>
      </c>
      <c r="F284" s="32" t="str">
        <f t="shared" si="4"/>
        <v>-</v>
      </c>
    </row>
    <row r="285" spans="1:6" ht="13.5">
      <c r="A285" s="132" t="s">
        <v>635</v>
      </c>
      <c r="B285" s="28" t="s">
        <v>562</v>
      </c>
      <c r="C285" s="29" t="s">
        <v>935</v>
      </c>
      <c r="D285" s="30">
        <v>720000</v>
      </c>
      <c r="E285" s="31">
        <v>720000</v>
      </c>
      <c r="F285" s="32" t="str">
        <f t="shared" si="4"/>
        <v>-</v>
      </c>
    </row>
    <row r="286" spans="1:6" ht="39">
      <c r="A286" s="132" t="s">
        <v>728</v>
      </c>
      <c r="B286" s="28" t="s">
        <v>562</v>
      </c>
      <c r="C286" s="29" t="s">
        <v>936</v>
      </c>
      <c r="D286" s="30">
        <v>148800</v>
      </c>
      <c r="E286" s="31">
        <v>148800</v>
      </c>
      <c r="F286" s="32" t="str">
        <f t="shared" si="4"/>
        <v>-</v>
      </c>
    </row>
    <row r="287" spans="1:6" ht="13.5">
      <c r="A287" s="132" t="s">
        <v>725</v>
      </c>
      <c r="B287" s="28" t="s">
        <v>562</v>
      </c>
      <c r="C287" s="29" t="s">
        <v>937</v>
      </c>
      <c r="D287" s="30">
        <v>148800</v>
      </c>
      <c r="E287" s="31">
        <v>148800</v>
      </c>
      <c r="F287" s="32" t="str">
        <f t="shared" si="4"/>
        <v>-</v>
      </c>
    </row>
    <row r="288" spans="1:6" ht="13.5">
      <c r="A288" s="132" t="s">
        <v>635</v>
      </c>
      <c r="B288" s="28" t="s">
        <v>562</v>
      </c>
      <c r="C288" s="29" t="s">
        <v>938</v>
      </c>
      <c r="D288" s="30">
        <v>148800</v>
      </c>
      <c r="E288" s="31">
        <v>148800</v>
      </c>
      <c r="F288" s="32" t="str">
        <f t="shared" si="4"/>
        <v>-</v>
      </c>
    </row>
    <row r="289" spans="1:6" ht="13.5">
      <c r="A289" s="132" t="s">
        <v>939</v>
      </c>
      <c r="B289" s="28" t="s">
        <v>562</v>
      </c>
      <c r="C289" s="29" t="s">
        <v>940</v>
      </c>
      <c r="D289" s="30">
        <v>170000</v>
      </c>
      <c r="E289" s="31">
        <v>170000</v>
      </c>
      <c r="F289" s="32" t="str">
        <f t="shared" si="4"/>
        <v>-</v>
      </c>
    </row>
    <row r="290" spans="1:6" ht="13.5">
      <c r="A290" s="132" t="s">
        <v>725</v>
      </c>
      <c r="B290" s="28" t="s">
        <v>562</v>
      </c>
      <c r="C290" s="29" t="s">
        <v>941</v>
      </c>
      <c r="D290" s="30">
        <v>170000</v>
      </c>
      <c r="E290" s="31">
        <v>170000</v>
      </c>
      <c r="F290" s="32" t="str">
        <f t="shared" si="4"/>
        <v>-</v>
      </c>
    </row>
    <row r="291" spans="1:6" ht="13.5">
      <c r="A291" s="132" t="s">
        <v>635</v>
      </c>
      <c r="B291" s="28" t="s">
        <v>562</v>
      </c>
      <c r="C291" s="29" t="s">
        <v>942</v>
      </c>
      <c r="D291" s="30">
        <v>170000</v>
      </c>
      <c r="E291" s="31">
        <v>170000</v>
      </c>
      <c r="F291" s="32" t="str">
        <f t="shared" si="4"/>
        <v>-</v>
      </c>
    </row>
    <row r="292" spans="1:6" ht="26.25">
      <c r="A292" s="132" t="s">
        <v>863</v>
      </c>
      <c r="B292" s="28" t="s">
        <v>562</v>
      </c>
      <c r="C292" s="29" t="s">
        <v>943</v>
      </c>
      <c r="D292" s="30">
        <v>31200</v>
      </c>
      <c r="E292" s="31">
        <v>31020</v>
      </c>
      <c r="F292" s="32">
        <f t="shared" si="4"/>
        <v>180</v>
      </c>
    </row>
    <row r="293" spans="1:6" ht="13.5">
      <c r="A293" s="132" t="s">
        <v>725</v>
      </c>
      <c r="B293" s="28" t="s">
        <v>562</v>
      </c>
      <c r="C293" s="29" t="s">
        <v>944</v>
      </c>
      <c r="D293" s="30">
        <v>31200</v>
      </c>
      <c r="E293" s="31">
        <v>31020</v>
      </c>
      <c r="F293" s="32">
        <f t="shared" si="4"/>
        <v>180</v>
      </c>
    </row>
    <row r="294" spans="1:6" ht="13.5">
      <c r="A294" s="132" t="s">
        <v>579</v>
      </c>
      <c r="B294" s="28" t="s">
        <v>562</v>
      </c>
      <c r="C294" s="29" t="s">
        <v>945</v>
      </c>
      <c r="D294" s="30">
        <v>6000</v>
      </c>
      <c r="E294" s="31">
        <v>6000</v>
      </c>
      <c r="F294" s="32" t="str">
        <f t="shared" si="4"/>
        <v>-</v>
      </c>
    </row>
    <row r="295" spans="1:6" ht="13.5">
      <c r="A295" s="132" t="s">
        <v>635</v>
      </c>
      <c r="B295" s="28" t="s">
        <v>562</v>
      </c>
      <c r="C295" s="29" t="s">
        <v>946</v>
      </c>
      <c r="D295" s="30">
        <v>25200</v>
      </c>
      <c r="E295" s="31">
        <v>25020</v>
      </c>
      <c r="F295" s="32">
        <f t="shared" si="4"/>
        <v>180</v>
      </c>
    </row>
    <row r="296" spans="1:6" ht="26.25">
      <c r="A296" s="132" t="s">
        <v>947</v>
      </c>
      <c r="B296" s="28" t="s">
        <v>562</v>
      </c>
      <c r="C296" s="29" t="s">
        <v>948</v>
      </c>
      <c r="D296" s="30">
        <v>314000</v>
      </c>
      <c r="E296" s="31">
        <v>314000</v>
      </c>
      <c r="F296" s="32" t="str">
        <f t="shared" si="4"/>
        <v>-</v>
      </c>
    </row>
    <row r="297" spans="1:6" ht="13.5">
      <c r="A297" s="132" t="s">
        <v>635</v>
      </c>
      <c r="B297" s="28" t="s">
        <v>562</v>
      </c>
      <c r="C297" s="29" t="s">
        <v>949</v>
      </c>
      <c r="D297" s="30">
        <v>314000</v>
      </c>
      <c r="E297" s="31">
        <v>314000</v>
      </c>
      <c r="F297" s="32" t="str">
        <f t="shared" si="4"/>
        <v>-</v>
      </c>
    </row>
    <row r="298" spans="1:6" ht="13.5">
      <c r="A298" s="130" t="s">
        <v>950</v>
      </c>
      <c r="B298" s="18" t="s">
        <v>562</v>
      </c>
      <c r="C298" s="19" t="s">
        <v>951</v>
      </c>
      <c r="D298" s="20">
        <v>5876267.26</v>
      </c>
      <c r="E298" s="21">
        <v>5873421.4</v>
      </c>
      <c r="F298" s="22">
        <f t="shared" si="4"/>
        <v>2845.859999999404</v>
      </c>
    </row>
    <row r="299" spans="1:6" ht="39">
      <c r="A299" s="132" t="s">
        <v>802</v>
      </c>
      <c r="B299" s="28" t="s">
        <v>562</v>
      </c>
      <c r="C299" s="29" t="s">
        <v>952</v>
      </c>
      <c r="D299" s="30">
        <v>5116310.2</v>
      </c>
      <c r="E299" s="31">
        <v>5113464.34</v>
      </c>
      <c r="F299" s="32">
        <f t="shared" si="4"/>
        <v>2845.8600000003353</v>
      </c>
    </row>
    <row r="300" spans="1:6" ht="26.25">
      <c r="A300" s="132" t="s">
        <v>573</v>
      </c>
      <c r="B300" s="28" t="s">
        <v>562</v>
      </c>
      <c r="C300" s="29" t="s">
        <v>953</v>
      </c>
      <c r="D300" s="30">
        <v>3695186.44</v>
      </c>
      <c r="E300" s="31">
        <v>3695186.44</v>
      </c>
      <c r="F300" s="32" t="str">
        <f t="shared" si="4"/>
        <v>-</v>
      </c>
    </row>
    <row r="301" spans="1:6" ht="26.25">
      <c r="A301" s="132" t="s">
        <v>805</v>
      </c>
      <c r="B301" s="28" t="s">
        <v>562</v>
      </c>
      <c r="C301" s="29" t="s">
        <v>954</v>
      </c>
      <c r="D301" s="30">
        <v>8977</v>
      </c>
      <c r="E301" s="31">
        <v>8977</v>
      </c>
      <c r="F301" s="32" t="str">
        <f t="shared" si="4"/>
        <v>-</v>
      </c>
    </row>
    <row r="302" spans="1:6" ht="39">
      <c r="A302" s="132" t="s">
        <v>575</v>
      </c>
      <c r="B302" s="28" t="s">
        <v>562</v>
      </c>
      <c r="C302" s="29" t="s">
        <v>955</v>
      </c>
      <c r="D302" s="30">
        <v>1102152.56</v>
      </c>
      <c r="E302" s="31">
        <v>1102152.56</v>
      </c>
      <c r="F302" s="32" t="str">
        <f t="shared" si="4"/>
        <v>-</v>
      </c>
    </row>
    <row r="303" spans="1:6" ht="26.25">
      <c r="A303" s="132" t="s">
        <v>577</v>
      </c>
      <c r="B303" s="28" t="s">
        <v>562</v>
      </c>
      <c r="C303" s="29" t="s">
        <v>956</v>
      </c>
      <c r="D303" s="30">
        <v>179035.02</v>
      </c>
      <c r="E303" s="31">
        <v>176189.16</v>
      </c>
      <c r="F303" s="32">
        <f t="shared" si="4"/>
        <v>2845.859999999986</v>
      </c>
    </row>
    <row r="304" spans="1:6" ht="13.5">
      <c r="A304" s="132" t="s">
        <v>579</v>
      </c>
      <c r="B304" s="28" t="s">
        <v>562</v>
      </c>
      <c r="C304" s="29" t="s">
        <v>957</v>
      </c>
      <c r="D304" s="30">
        <v>130959.18</v>
      </c>
      <c r="E304" s="31">
        <v>130959.18</v>
      </c>
      <c r="F304" s="32" t="str">
        <f t="shared" si="4"/>
        <v>-</v>
      </c>
    </row>
    <row r="305" spans="1:6" ht="39">
      <c r="A305" s="132" t="s">
        <v>802</v>
      </c>
      <c r="B305" s="28" t="s">
        <v>562</v>
      </c>
      <c r="C305" s="29" t="s">
        <v>958</v>
      </c>
      <c r="D305" s="30">
        <v>68990</v>
      </c>
      <c r="E305" s="31">
        <v>68990</v>
      </c>
      <c r="F305" s="32" t="str">
        <f t="shared" si="4"/>
        <v>-</v>
      </c>
    </row>
    <row r="306" spans="1:6" ht="26.25">
      <c r="A306" s="132" t="s">
        <v>573</v>
      </c>
      <c r="B306" s="28" t="s">
        <v>562</v>
      </c>
      <c r="C306" s="29" t="s">
        <v>959</v>
      </c>
      <c r="D306" s="30">
        <v>52988</v>
      </c>
      <c r="E306" s="31">
        <v>52988</v>
      </c>
      <c r="F306" s="32" t="str">
        <f t="shared" si="4"/>
        <v>-</v>
      </c>
    </row>
    <row r="307" spans="1:6" ht="39">
      <c r="A307" s="132" t="s">
        <v>575</v>
      </c>
      <c r="B307" s="28" t="s">
        <v>562</v>
      </c>
      <c r="C307" s="29" t="s">
        <v>960</v>
      </c>
      <c r="D307" s="30">
        <v>16002</v>
      </c>
      <c r="E307" s="31">
        <v>16002</v>
      </c>
      <c r="F307" s="32" t="str">
        <f t="shared" si="4"/>
        <v>-</v>
      </c>
    </row>
    <row r="308" spans="1:6" ht="39">
      <c r="A308" s="132" t="s">
        <v>802</v>
      </c>
      <c r="B308" s="28" t="s">
        <v>562</v>
      </c>
      <c r="C308" s="29" t="s">
        <v>961</v>
      </c>
      <c r="D308" s="30">
        <v>68167.06</v>
      </c>
      <c r="E308" s="31">
        <v>68167.06</v>
      </c>
      <c r="F308" s="32" t="str">
        <f t="shared" si="4"/>
        <v>-</v>
      </c>
    </row>
    <row r="309" spans="1:6" ht="26.25">
      <c r="A309" s="132" t="s">
        <v>573</v>
      </c>
      <c r="B309" s="28" t="s">
        <v>562</v>
      </c>
      <c r="C309" s="29" t="s">
        <v>962</v>
      </c>
      <c r="D309" s="30">
        <v>52355.65</v>
      </c>
      <c r="E309" s="31">
        <v>52355.65</v>
      </c>
      <c r="F309" s="32" t="str">
        <f t="shared" si="4"/>
        <v>-</v>
      </c>
    </row>
    <row r="310" spans="1:6" ht="39">
      <c r="A310" s="132" t="s">
        <v>575</v>
      </c>
      <c r="B310" s="28" t="s">
        <v>562</v>
      </c>
      <c r="C310" s="29" t="s">
        <v>963</v>
      </c>
      <c r="D310" s="30">
        <v>15811.41</v>
      </c>
      <c r="E310" s="31">
        <v>15811.41</v>
      </c>
      <c r="F310" s="32" t="str">
        <f t="shared" si="4"/>
        <v>-</v>
      </c>
    </row>
    <row r="311" spans="1:6" ht="39">
      <c r="A311" s="132" t="s">
        <v>964</v>
      </c>
      <c r="B311" s="28" t="s">
        <v>562</v>
      </c>
      <c r="C311" s="29" t="s">
        <v>965</v>
      </c>
      <c r="D311" s="30">
        <v>50000</v>
      </c>
      <c r="E311" s="31">
        <v>50000</v>
      </c>
      <c r="F311" s="32" t="str">
        <f t="shared" si="4"/>
        <v>-</v>
      </c>
    </row>
    <row r="312" spans="1:6" ht="13.5">
      <c r="A312" s="132" t="s">
        <v>725</v>
      </c>
      <c r="B312" s="28" t="s">
        <v>562</v>
      </c>
      <c r="C312" s="29" t="s">
        <v>966</v>
      </c>
      <c r="D312" s="30">
        <v>50000</v>
      </c>
      <c r="E312" s="31">
        <v>50000</v>
      </c>
      <c r="F312" s="32" t="str">
        <f t="shared" si="4"/>
        <v>-</v>
      </c>
    </row>
    <row r="313" spans="1:6" ht="13.5">
      <c r="A313" s="132" t="s">
        <v>635</v>
      </c>
      <c r="B313" s="28" t="s">
        <v>562</v>
      </c>
      <c r="C313" s="29" t="s">
        <v>967</v>
      </c>
      <c r="D313" s="30">
        <v>50000</v>
      </c>
      <c r="E313" s="31">
        <v>50000</v>
      </c>
      <c r="F313" s="32" t="str">
        <f t="shared" si="4"/>
        <v>-</v>
      </c>
    </row>
    <row r="314" spans="1:6" ht="52.5">
      <c r="A314" s="132" t="s">
        <v>723</v>
      </c>
      <c r="B314" s="28" t="s">
        <v>562</v>
      </c>
      <c r="C314" s="29" t="s">
        <v>968</v>
      </c>
      <c r="D314" s="30">
        <v>500000</v>
      </c>
      <c r="E314" s="31">
        <v>500000</v>
      </c>
      <c r="F314" s="32" t="str">
        <f t="shared" si="4"/>
        <v>-</v>
      </c>
    </row>
    <row r="315" spans="1:6" ht="13.5">
      <c r="A315" s="132" t="s">
        <v>725</v>
      </c>
      <c r="B315" s="28" t="s">
        <v>562</v>
      </c>
      <c r="C315" s="29" t="s">
        <v>969</v>
      </c>
      <c r="D315" s="30">
        <v>500000</v>
      </c>
      <c r="E315" s="31">
        <v>500000</v>
      </c>
      <c r="F315" s="32" t="str">
        <f t="shared" si="4"/>
        <v>-</v>
      </c>
    </row>
    <row r="316" spans="1:6" ht="13.5">
      <c r="A316" s="132" t="s">
        <v>579</v>
      </c>
      <c r="B316" s="28" t="s">
        <v>562</v>
      </c>
      <c r="C316" s="29" t="s">
        <v>970</v>
      </c>
      <c r="D316" s="30">
        <v>200000</v>
      </c>
      <c r="E316" s="31">
        <v>200000</v>
      </c>
      <c r="F316" s="32" t="str">
        <f t="shared" si="4"/>
        <v>-</v>
      </c>
    </row>
    <row r="317" spans="1:6" ht="13.5">
      <c r="A317" s="132" t="s">
        <v>635</v>
      </c>
      <c r="B317" s="28" t="s">
        <v>562</v>
      </c>
      <c r="C317" s="29" t="s">
        <v>971</v>
      </c>
      <c r="D317" s="30">
        <v>300000</v>
      </c>
      <c r="E317" s="31">
        <v>300000</v>
      </c>
      <c r="F317" s="32" t="str">
        <f t="shared" si="4"/>
        <v>-</v>
      </c>
    </row>
    <row r="318" spans="1:6" ht="39">
      <c r="A318" s="132" t="s">
        <v>972</v>
      </c>
      <c r="B318" s="28" t="s">
        <v>562</v>
      </c>
      <c r="C318" s="29" t="s">
        <v>973</v>
      </c>
      <c r="D318" s="30">
        <v>60000</v>
      </c>
      <c r="E318" s="31">
        <v>60000</v>
      </c>
      <c r="F318" s="32" t="str">
        <f t="shared" si="4"/>
        <v>-</v>
      </c>
    </row>
    <row r="319" spans="1:6" ht="13.5">
      <c r="A319" s="132" t="s">
        <v>725</v>
      </c>
      <c r="B319" s="28" t="s">
        <v>562</v>
      </c>
      <c r="C319" s="29" t="s">
        <v>974</v>
      </c>
      <c r="D319" s="30">
        <v>60000</v>
      </c>
      <c r="E319" s="31">
        <v>60000</v>
      </c>
      <c r="F319" s="32" t="str">
        <f t="shared" si="4"/>
        <v>-</v>
      </c>
    </row>
    <row r="320" spans="1:6" ht="13.5">
      <c r="A320" s="132" t="s">
        <v>635</v>
      </c>
      <c r="B320" s="28" t="s">
        <v>562</v>
      </c>
      <c r="C320" s="29" t="s">
        <v>975</v>
      </c>
      <c r="D320" s="30">
        <v>60000</v>
      </c>
      <c r="E320" s="31">
        <v>60000</v>
      </c>
      <c r="F320" s="32" t="str">
        <f t="shared" si="4"/>
        <v>-</v>
      </c>
    </row>
    <row r="321" spans="1:6" ht="26.25">
      <c r="A321" s="132" t="s">
        <v>863</v>
      </c>
      <c r="B321" s="28" t="s">
        <v>562</v>
      </c>
      <c r="C321" s="29" t="s">
        <v>976</v>
      </c>
      <c r="D321" s="30">
        <v>12800</v>
      </c>
      <c r="E321" s="31">
        <v>12800</v>
      </c>
      <c r="F321" s="32" t="str">
        <f t="shared" si="4"/>
        <v>-</v>
      </c>
    </row>
    <row r="322" spans="1:6" ht="13.5">
      <c r="A322" s="132" t="s">
        <v>725</v>
      </c>
      <c r="B322" s="28" t="s">
        <v>562</v>
      </c>
      <c r="C322" s="29" t="s">
        <v>977</v>
      </c>
      <c r="D322" s="30">
        <v>12800</v>
      </c>
      <c r="E322" s="31">
        <v>12800</v>
      </c>
      <c r="F322" s="32" t="str">
        <f t="shared" si="4"/>
        <v>-</v>
      </c>
    </row>
    <row r="323" spans="1:6" ht="13.5">
      <c r="A323" s="132" t="s">
        <v>579</v>
      </c>
      <c r="B323" s="28" t="s">
        <v>562</v>
      </c>
      <c r="C323" s="29" t="s">
        <v>978</v>
      </c>
      <c r="D323" s="30">
        <v>12800</v>
      </c>
      <c r="E323" s="31">
        <v>12800</v>
      </c>
      <c r="F323" s="32" t="str">
        <f t="shared" si="4"/>
        <v>-</v>
      </c>
    </row>
    <row r="324" spans="1:6" ht="13.5">
      <c r="A324" s="132" t="s">
        <v>829</v>
      </c>
      <c r="B324" s="28" t="s">
        <v>562</v>
      </c>
      <c r="C324" s="29" t="s">
        <v>979</v>
      </c>
      <c r="D324" s="30">
        <v>513252.85</v>
      </c>
      <c r="E324" s="31">
        <v>513252.85</v>
      </c>
      <c r="F324" s="32" t="str">
        <f t="shared" si="4"/>
        <v>-</v>
      </c>
    </row>
    <row r="325" spans="1:6" ht="13.5">
      <c r="A325" s="130" t="s">
        <v>831</v>
      </c>
      <c r="B325" s="18" t="s">
        <v>562</v>
      </c>
      <c r="C325" s="19" t="s">
        <v>980</v>
      </c>
      <c r="D325" s="20">
        <v>513252.85</v>
      </c>
      <c r="E325" s="21">
        <v>513252.85</v>
      </c>
      <c r="F325" s="22" t="str">
        <f t="shared" si="4"/>
        <v>-</v>
      </c>
    </row>
    <row r="326" spans="1:6" ht="39">
      <c r="A326" s="132" t="s">
        <v>857</v>
      </c>
      <c r="B326" s="28" t="s">
        <v>562</v>
      </c>
      <c r="C326" s="29" t="s">
        <v>981</v>
      </c>
      <c r="D326" s="30">
        <v>513252.85</v>
      </c>
      <c r="E326" s="31">
        <v>513252.85</v>
      </c>
      <c r="F326" s="32" t="str">
        <f aca="true" t="shared" si="5" ref="F326:F385">IF(OR(D326="-",IF(E326="-",0,E326)&gt;=IF(D326="-",0,D326)),"-",IF(D326="-",0,D326)-IF(E326="-",0,E326))</f>
        <v>-</v>
      </c>
    </row>
    <row r="327" spans="1:6" ht="39">
      <c r="A327" s="132" t="s">
        <v>839</v>
      </c>
      <c r="B327" s="28" t="s">
        <v>562</v>
      </c>
      <c r="C327" s="29" t="s">
        <v>982</v>
      </c>
      <c r="D327" s="30">
        <v>513252.85</v>
      </c>
      <c r="E327" s="31">
        <v>513252.85</v>
      </c>
      <c r="F327" s="32" t="str">
        <f t="shared" si="5"/>
        <v>-</v>
      </c>
    </row>
    <row r="328" spans="1:6" ht="26.25">
      <c r="A328" s="132" t="s">
        <v>841</v>
      </c>
      <c r="B328" s="28" t="s">
        <v>562</v>
      </c>
      <c r="C328" s="29" t="s">
        <v>983</v>
      </c>
      <c r="D328" s="30">
        <v>513252.85</v>
      </c>
      <c r="E328" s="31">
        <v>513252.85</v>
      </c>
      <c r="F328" s="32" t="str">
        <f t="shared" si="5"/>
        <v>-</v>
      </c>
    </row>
    <row r="329" spans="1:6" ht="39">
      <c r="A329" s="130" t="s">
        <v>984</v>
      </c>
      <c r="B329" s="18" t="s">
        <v>562</v>
      </c>
      <c r="C329" s="19" t="s">
        <v>985</v>
      </c>
      <c r="D329" s="20">
        <v>297098678</v>
      </c>
      <c r="E329" s="21">
        <v>297091655.52</v>
      </c>
      <c r="F329" s="22">
        <f t="shared" si="5"/>
        <v>7022.4800000190735</v>
      </c>
    </row>
    <row r="330" spans="1:6" ht="13.5">
      <c r="A330" s="132" t="s">
        <v>986</v>
      </c>
      <c r="B330" s="28" t="s">
        <v>562</v>
      </c>
      <c r="C330" s="29" t="s">
        <v>987</v>
      </c>
      <c r="D330" s="30">
        <v>297098678</v>
      </c>
      <c r="E330" s="31">
        <v>297091655.52</v>
      </c>
      <c r="F330" s="32">
        <f t="shared" si="5"/>
        <v>7022.4800000190735</v>
      </c>
    </row>
    <row r="331" spans="1:6" ht="13.5">
      <c r="A331" s="130" t="s">
        <v>988</v>
      </c>
      <c r="B331" s="18" t="s">
        <v>562</v>
      </c>
      <c r="C331" s="19" t="s">
        <v>989</v>
      </c>
      <c r="D331" s="20">
        <v>92206285</v>
      </c>
      <c r="E331" s="21">
        <v>92206285</v>
      </c>
      <c r="F331" s="22" t="str">
        <f t="shared" si="5"/>
        <v>-</v>
      </c>
    </row>
    <row r="332" spans="1:6" ht="26.25">
      <c r="A332" s="132" t="s">
        <v>990</v>
      </c>
      <c r="B332" s="28" t="s">
        <v>562</v>
      </c>
      <c r="C332" s="29" t="s">
        <v>991</v>
      </c>
      <c r="D332" s="30">
        <v>90295847</v>
      </c>
      <c r="E332" s="31">
        <v>90295847</v>
      </c>
      <c r="F332" s="32" t="str">
        <f t="shared" si="5"/>
        <v>-</v>
      </c>
    </row>
    <row r="333" spans="1:6" ht="26.25">
      <c r="A333" s="132" t="s">
        <v>992</v>
      </c>
      <c r="B333" s="28" t="s">
        <v>562</v>
      </c>
      <c r="C333" s="29" t="s">
        <v>993</v>
      </c>
      <c r="D333" s="30">
        <v>725317</v>
      </c>
      <c r="E333" s="31">
        <v>725317</v>
      </c>
      <c r="F333" s="32" t="str">
        <f t="shared" si="5"/>
        <v>-</v>
      </c>
    </row>
    <row r="334" spans="1:6" ht="52.5">
      <c r="A334" s="132" t="s">
        <v>994</v>
      </c>
      <c r="B334" s="28" t="s">
        <v>562</v>
      </c>
      <c r="C334" s="29" t="s">
        <v>995</v>
      </c>
      <c r="D334" s="30">
        <v>296270</v>
      </c>
      <c r="E334" s="31">
        <v>296270</v>
      </c>
      <c r="F334" s="32" t="str">
        <f t="shared" si="5"/>
        <v>-</v>
      </c>
    </row>
    <row r="335" spans="1:6" ht="13.5">
      <c r="A335" s="132" t="s">
        <v>579</v>
      </c>
      <c r="B335" s="28" t="s">
        <v>562</v>
      </c>
      <c r="C335" s="29" t="s">
        <v>996</v>
      </c>
      <c r="D335" s="30">
        <v>429047</v>
      </c>
      <c r="E335" s="31">
        <v>429047</v>
      </c>
      <c r="F335" s="32" t="str">
        <f t="shared" si="5"/>
        <v>-</v>
      </c>
    </row>
    <row r="336" spans="1:6" ht="26.25">
      <c r="A336" s="132" t="s">
        <v>997</v>
      </c>
      <c r="B336" s="28" t="s">
        <v>562</v>
      </c>
      <c r="C336" s="29" t="s">
        <v>998</v>
      </c>
      <c r="D336" s="30">
        <v>89570530</v>
      </c>
      <c r="E336" s="31">
        <v>89570530</v>
      </c>
      <c r="F336" s="32" t="str">
        <f t="shared" si="5"/>
        <v>-</v>
      </c>
    </row>
    <row r="337" spans="1:6" ht="52.5">
      <c r="A337" s="132" t="s">
        <v>614</v>
      </c>
      <c r="B337" s="28" t="s">
        <v>562</v>
      </c>
      <c r="C337" s="29" t="s">
        <v>999</v>
      </c>
      <c r="D337" s="30">
        <v>89570530</v>
      </c>
      <c r="E337" s="31">
        <v>89570530</v>
      </c>
      <c r="F337" s="32" t="str">
        <f t="shared" si="5"/>
        <v>-</v>
      </c>
    </row>
    <row r="338" spans="1:6" ht="13.5">
      <c r="A338" s="132" t="s">
        <v>1000</v>
      </c>
      <c r="B338" s="28" t="s">
        <v>562</v>
      </c>
      <c r="C338" s="29" t="s">
        <v>1001</v>
      </c>
      <c r="D338" s="30">
        <v>1100000</v>
      </c>
      <c r="E338" s="31">
        <v>1100000</v>
      </c>
      <c r="F338" s="32" t="str">
        <f t="shared" si="5"/>
        <v>-</v>
      </c>
    </row>
    <row r="339" spans="1:6" ht="39">
      <c r="A339" s="132" t="s">
        <v>1002</v>
      </c>
      <c r="B339" s="28" t="s">
        <v>562</v>
      </c>
      <c r="C339" s="29" t="s">
        <v>1003</v>
      </c>
      <c r="D339" s="30">
        <v>1000000</v>
      </c>
      <c r="E339" s="31">
        <v>1000000</v>
      </c>
      <c r="F339" s="32" t="str">
        <f t="shared" si="5"/>
        <v>-</v>
      </c>
    </row>
    <row r="340" spans="1:6" ht="13.5">
      <c r="A340" s="132" t="s">
        <v>635</v>
      </c>
      <c r="B340" s="28" t="s">
        <v>562</v>
      </c>
      <c r="C340" s="29" t="s">
        <v>1004</v>
      </c>
      <c r="D340" s="30">
        <v>1000000</v>
      </c>
      <c r="E340" s="31">
        <v>1000000</v>
      </c>
      <c r="F340" s="32" t="str">
        <f t="shared" si="5"/>
        <v>-</v>
      </c>
    </row>
    <row r="341" spans="1:6" ht="39">
      <c r="A341" s="132" t="s">
        <v>1002</v>
      </c>
      <c r="B341" s="28" t="s">
        <v>562</v>
      </c>
      <c r="C341" s="29" t="s">
        <v>1005</v>
      </c>
      <c r="D341" s="30">
        <v>100000</v>
      </c>
      <c r="E341" s="31">
        <v>100000</v>
      </c>
      <c r="F341" s="32" t="str">
        <f t="shared" si="5"/>
        <v>-</v>
      </c>
    </row>
    <row r="342" spans="1:6" ht="13.5">
      <c r="A342" s="132" t="s">
        <v>635</v>
      </c>
      <c r="B342" s="28" t="s">
        <v>562</v>
      </c>
      <c r="C342" s="29" t="s">
        <v>1006</v>
      </c>
      <c r="D342" s="30">
        <v>100000</v>
      </c>
      <c r="E342" s="31">
        <v>100000</v>
      </c>
      <c r="F342" s="32" t="str">
        <f t="shared" si="5"/>
        <v>-</v>
      </c>
    </row>
    <row r="343" spans="1:6" ht="52.5">
      <c r="A343" s="132" t="s">
        <v>723</v>
      </c>
      <c r="B343" s="28" t="s">
        <v>562</v>
      </c>
      <c r="C343" s="29" t="s">
        <v>1007</v>
      </c>
      <c r="D343" s="30">
        <v>810438</v>
      </c>
      <c r="E343" s="31">
        <v>810438</v>
      </c>
      <c r="F343" s="32" t="str">
        <f t="shared" si="5"/>
        <v>-</v>
      </c>
    </row>
    <row r="344" spans="1:6" ht="13.5">
      <c r="A344" s="132" t="s">
        <v>725</v>
      </c>
      <c r="B344" s="28" t="s">
        <v>562</v>
      </c>
      <c r="C344" s="29" t="s">
        <v>1008</v>
      </c>
      <c r="D344" s="30">
        <v>810438</v>
      </c>
      <c r="E344" s="31">
        <v>810438</v>
      </c>
      <c r="F344" s="32" t="str">
        <f t="shared" si="5"/>
        <v>-</v>
      </c>
    </row>
    <row r="345" spans="1:6" ht="13.5">
      <c r="A345" s="132" t="s">
        <v>635</v>
      </c>
      <c r="B345" s="28" t="s">
        <v>562</v>
      </c>
      <c r="C345" s="29" t="s">
        <v>1009</v>
      </c>
      <c r="D345" s="30">
        <v>810438</v>
      </c>
      <c r="E345" s="31">
        <v>810438</v>
      </c>
      <c r="F345" s="32" t="str">
        <f t="shared" si="5"/>
        <v>-</v>
      </c>
    </row>
    <row r="346" spans="1:6" ht="13.5">
      <c r="A346" s="130" t="s">
        <v>1010</v>
      </c>
      <c r="B346" s="18" t="s">
        <v>562</v>
      </c>
      <c r="C346" s="19" t="s">
        <v>1011</v>
      </c>
      <c r="D346" s="20">
        <v>1689996</v>
      </c>
      <c r="E346" s="21">
        <v>1689996</v>
      </c>
      <c r="F346" s="22" t="str">
        <f t="shared" si="5"/>
        <v>-</v>
      </c>
    </row>
    <row r="347" spans="1:6" ht="26.25">
      <c r="A347" s="132" t="s">
        <v>990</v>
      </c>
      <c r="B347" s="28" t="s">
        <v>562</v>
      </c>
      <c r="C347" s="29" t="s">
        <v>1012</v>
      </c>
      <c r="D347" s="30">
        <v>1689996</v>
      </c>
      <c r="E347" s="31">
        <v>1689996</v>
      </c>
      <c r="F347" s="32" t="str">
        <f t="shared" si="5"/>
        <v>-</v>
      </c>
    </row>
    <row r="348" spans="1:6" ht="39">
      <c r="A348" s="132" t="s">
        <v>1013</v>
      </c>
      <c r="B348" s="28" t="s">
        <v>562</v>
      </c>
      <c r="C348" s="29" t="s">
        <v>1014</v>
      </c>
      <c r="D348" s="30">
        <v>352200</v>
      </c>
      <c r="E348" s="31">
        <v>352200</v>
      </c>
      <c r="F348" s="32" t="str">
        <f t="shared" si="5"/>
        <v>-</v>
      </c>
    </row>
    <row r="349" spans="1:6" ht="52.5">
      <c r="A349" s="132" t="s">
        <v>614</v>
      </c>
      <c r="B349" s="28" t="s">
        <v>562</v>
      </c>
      <c r="C349" s="29" t="s">
        <v>1015</v>
      </c>
      <c r="D349" s="30">
        <v>352200</v>
      </c>
      <c r="E349" s="31">
        <v>352200</v>
      </c>
      <c r="F349" s="32" t="str">
        <f t="shared" si="5"/>
        <v>-</v>
      </c>
    </row>
    <row r="350" spans="1:6" ht="39">
      <c r="A350" s="132" t="s">
        <v>1016</v>
      </c>
      <c r="B350" s="28" t="s">
        <v>562</v>
      </c>
      <c r="C350" s="29" t="s">
        <v>1017</v>
      </c>
      <c r="D350" s="30">
        <v>176100</v>
      </c>
      <c r="E350" s="31">
        <v>176100</v>
      </c>
      <c r="F350" s="32" t="str">
        <f t="shared" si="5"/>
        <v>-</v>
      </c>
    </row>
    <row r="351" spans="1:6" ht="52.5">
      <c r="A351" s="132" t="s">
        <v>614</v>
      </c>
      <c r="B351" s="28" t="s">
        <v>562</v>
      </c>
      <c r="C351" s="29" t="s">
        <v>1018</v>
      </c>
      <c r="D351" s="30">
        <v>176100</v>
      </c>
      <c r="E351" s="31">
        <v>176100</v>
      </c>
      <c r="F351" s="32" t="str">
        <f t="shared" si="5"/>
        <v>-</v>
      </c>
    </row>
    <row r="352" spans="1:6" ht="39">
      <c r="A352" s="132" t="s">
        <v>1019</v>
      </c>
      <c r="B352" s="28" t="s">
        <v>562</v>
      </c>
      <c r="C352" s="29" t="s">
        <v>1020</v>
      </c>
      <c r="D352" s="30">
        <v>176000</v>
      </c>
      <c r="E352" s="31">
        <v>176000</v>
      </c>
      <c r="F352" s="32" t="str">
        <f t="shared" si="5"/>
        <v>-</v>
      </c>
    </row>
    <row r="353" spans="1:6" ht="52.5">
      <c r="A353" s="132" t="s">
        <v>614</v>
      </c>
      <c r="B353" s="28" t="s">
        <v>562</v>
      </c>
      <c r="C353" s="29" t="s">
        <v>1021</v>
      </c>
      <c r="D353" s="30">
        <v>176000</v>
      </c>
      <c r="E353" s="31">
        <v>176000</v>
      </c>
      <c r="F353" s="32" t="str">
        <f t="shared" si="5"/>
        <v>-</v>
      </c>
    </row>
    <row r="354" spans="1:6" ht="39">
      <c r="A354" s="132" t="s">
        <v>1013</v>
      </c>
      <c r="B354" s="28" t="s">
        <v>562</v>
      </c>
      <c r="C354" s="29" t="s">
        <v>1022</v>
      </c>
      <c r="D354" s="30">
        <v>492848</v>
      </c>
      <c r="E354" s="31">
        <v>492848</v>
      </c>
      <c r="F354" s="32" t="str">
        <f t="shared" si="5"/>
        <v>-</v>
      </c>
    </row>
    <row r="355" spans="1:6" ht="52.5">
      <c r="A355" s="132" t="s">
        <v>614</v>
      </c>
      <c r="B355" s="28" t="s">
        <v>562</v>
      </c>
      <c r="C355" s="29" t="s">
        <v>1023</v>
      </c>
      <c r="D355" s="30">
        <v>492848</v>
      </c>
      <c r="E355" s="31">
        <v>492848</v>
      </c>
      <c r="F355" s="32" t="str">
        <f t="shared" si="5"/>
        <v>-</v>
      </c>
    </row>
    <row r="356" spans="1:6" ht="39">
      <c r="A356" s="132" t="s">
        <v>1016</v>
      </c>
      <c r="B356" s="28" t="s">
        <v>562</v>
      </c>
      <c r="C356" s="29" t="s">
        <v>1024</v>
      </c>
      <c r="D356" s="30">
        <v>246424</v>
      </c>
      <c r="E356" s="31">
        <v>246424</v>
      </c>
      <c r="F356" s="32" t="str">
        <f t="shared" si="5"/>
        <v>-</v>
      </c>
    </row>
    <row r="357" spans="1:6" ht="52.5">
      <c r="A357" s="132" t="s">
        <v>614</v>
      </c>
      <c r="B357" s="28" t="s">
        <v>562</v>
      </c>
      <c r="C357" s="29" t="s">
        <v>1025</v>
      </c>
      <c r="D357" s="30">
        <v>246424</v>
      </c>
      <c r="E357" s="31">
        <v>246424</v>
      </c>
      <c r="F357" s="32" t="str">
        <f t="shared" si="5"/>
        <v>-</v>
      </c>
    </row>
    <row r="358" spans="1:6" ht="39">
      <c r="A358" s="132" t="s">
        <v>1019</v>
      </c>
      <c r="B358" s="28" t="s">
        <v>562</v>
      </c>
      <c r="C358" s="29" t="s">
        <v>1026</v>
      </c>
      <c r="D358" s="30">
        <v>246424</v>
      </c>
      <c r="E358" s="31">
        <v>246424</v>
      </c>
      <c r="F358" s="32" t="str">
        <f t="shared" si="5"/>
        <v>-</v>
      </c>
    </row>
    <row r="359" spans="1:6" ht="52.5">
      <c r="A359" s="132" t="s">
        <v>614</v>
      </c>
      <c r="B359" s="28" t="s">
        <v>562</v>
      </c>
      <c r="C359" s="29" t="s">
        <v>1027</v>
      </c>
      <c r="D359" s="30">
        <v>246424</v>
      </c>
      <c r="E359" s="31">
        <v>246424</v>
      </c>
      <c r="F359" s="32" t="str">
        <f t="shared" si="5"/>
        <v>-</v>
      </c>
    </row>
    <row r="360" spans="1:6" ht="26.25">
      <c r="A360" s="130" t="s">
        <v>1028</v>
      </c>
      <c r="B360" s="18" t="s">
        <v>562</v>
      </c>
      <c r="C360" s="19" t="s">
        <v>1029</v>
      </c>
      <c r="D360" s="20">
        <v>203202397</v>
      </c>
      <c r="E360" s="21">
        <v>203195374.52</v>
      </c>
      <c r="F360" s="22">
        <f t="shared" si="5"/>
        <v>7022.479999989271</v>
      </c>
    </row>
    <row r="361" spans="1:6" ht="39">
      <c r="A361" s="132" t="s">
        <v>802</v>
      </c>
      <c r="B361" s="28" t="s">
        <v>562</v>
      </c>
      <c r="C361" s="29" t="s">
        <v>1030</v>
      </c>
      <c r="D361" s="30">
        <v>3163665</v>
      </c>
      <c r="E361" s="31">
        <v>3156642.52</v>
      </c>
      <c r="F361" s="32">
        <f t="shared" si="5"/>
        <v>7022.479999999981</v>
      </c>
    </row>
    <row r="362" spans="1:6" ht="26.25">
      <c r="A362" s="132" t="s">
        <v>573</v>
      </c>
      <c r="B362" s="28" t="s">
        <v>562</v>
      </c>
      <c r="C362" s="29" t="s">
        <v>1031</v>
      </c>
      <c r="D362" s="30">
        <v>2300350</v>
      </c>
      <c r="E362" s="31">
        <v>2300350</v>
      </c>
      <c r="F362" s="32" t="str">
        <f t="shared" si="5"/>
        <v>-</v>
      </c>
    </row>
    <row r="363" spans="1:6" ht="39">
      <c r="A363" s="132" t="s">
        <v>575</v>
      </c>
      <c r="B363" s="28" t="s">
        <v>562</v>
      </c>
      <c r="C363" s="29" t="s">
        <v>1032</v>
      </c>
      <c r="D363" s="30">
        <v>694706</v>
      </c>
      <c r="E363" s="31">
        <v>688651.7</v>
      </c>
      <c r="F363" s="32">
        <f t="shared" si="5"/>
        <v>6054.300000000047</v>
      </c>
    </row>
    <row r="364" spans="1:6" ht="26.25">
      <c r="A364" s="132" t="s">
        <v>577</v>
      </c>
      <c r="B364" s="28" t="s">
        <v>562</v>
      </c>
      <c r="C364" s="29" t="s">
        <v>1033</v>
      </c>
      <c r="D364" s="30">
        <v>129255</v>
      </c>
      <c r="E364" s="31">
        <v>128375.23</v>
      </c>
      <c r="F364" s="32">
        <f t="shared" si="5"/>
        <v>879.7700000000041</v>
      </c>
    </row>
    <row r="365" spans="1:6" ht="13.5">
      <c r="A365" s="132" t="s">
        <v>579</v>
      </c>
      <c r="B365" s="28" t="s">
        <v>562</v>
      </c>
      <c r="C365" s="29" t="s">
        <v>1034</v>
      </c>
      <c r="D365" s="30">
        <v>39354</v>
      </c>
      <c r="E365" s="31">
        <v>39265.59</v>
      </c>
      <c r="F365" s="32">
        <f t="shared" si="5"/>
        <v>88.41000000000349</v>
      </c>
    </row>
    <row r="366" spans="1:6" ht="39">
      <c r="A366" s="132" t="s">
        <v>802</v>
      </c>
      <c r="B366" s="28" t="s">
        <v>562</v>
      </c>
      <c r="C366" s="29" t="s">
        <v>1035</v>
      </c>
      <c r="D366" s="30">
        <v>38732</v>
      </c>
      <c r="E366" s="31">
        <v>38732</v>
      </c>
      <c r="F366" s="32" t="str">
        <f t="shared" si="5"/>
        <v>-</v>
      </c>
    </row>
    <row r="367" spans="1:6" ht="26.25">
      <c r="A367" s="132" t="s">
        <v>573</v>
      </c>
      <c r="B367" s="28" t="s">
        <v>562</v>
      </c>
      <c r="C367" s="29" t="s">
        <v>1036</v>
      </c>
      <c r="D367" s="30">
        <v>29748.08</v>
      </c>
      <c r="E367" s="31">
        <v>29748.08</v>
      </c>
      <c r="F367" s="32" t="str">
        <f t="shared" si="5"/>
        <v>-</v>
      </c>
    </row>
    <row r="368" spans="1:6" ht="39">
      <c r="A368" s="132" t="s">
        <v>575</v>
      </c>
      <c r="B368" s="28" t="s">
        <v>562</v>
      </c>
      <c r="C368" s="29" t="s">
        <v>1037</v>
      </c>
      <c r="D368" s="30">
        <v>8983.92</v>
      </c>
      <c r="E368" s="31">
        <v>8983.92</v>
      </c>
      <c r="F368" s="32" t="str">
        <f t="shared" si="5"/>
        <v>-</v>
      </c>
    </row>
    <row r="369" spans="1:6" ht="13.5">
      <c r="A369" s="132" t="s">
        <v>589</v>
      </c>
      <c r="B369" s="28" t="s">
        <v>562</v>
      </c>
      <c r="C369" s="29" t="s">
        <v>1038</v>
      </c>
      <c r="D369" s="30">
        <v>200000000</v>
      </c>
      <c r="E369" s="31">
        <v>200000000</v>
      </c>
      <c r="F369" s="32" t="str">
        <f t="shared" si="5"/>
        <v>-</v>
      </c>
    </row>
    <row r="370" spans="1:6" ht="26.25">
      <c r="A370" s="132" t="s">
        <v>1039</v>
      </c>
      <c r="B370" s="28" t="s">
        <v>562</v>
      </c>
      <c r="C370" s="29" t="s">
        <v>1040</v>
      </c>
      <c r="D370" s="30">
        <v>200000000</v>
      </c>
      <c r="E370" s="31">
        <v>200000000</v>
      </c>
      <c r="F370" s="32" t="str">
        <f t="shared" si="5"/>
        <v>-</v>
      </c>
    </row>
    <row r="371" spans="1:6" ht="78.75">
      <c r="A371" s="133" t="s">
        <v>1041</v>
      </c>
      <c r="B371" s="28" t="s">
        <v>562</v>
      </c>
      <c r="C371" s="29" t="s">
        <v>1042</v>
      </c>
      <c r="D371" s="30">
        <v>200000000</v>
      </c>
      <c r="E371" s="31">
        <v>200000000</v>
      </c>
      <c r="F371" s="32" t="str">
        <f t="shared" si="5"/>
        <v>-</v>
      </c>
    </row>
    <row r="372" spans="1:6" ht="52.5">
      <c r="A372" s="132" t="s">
        <v>1043</v>
      </c>
      <c r="B372" s="28" t="s">
        <v>562</v>
      </c>
      <c r="C372" s="29" t="s">
        <v>1044</v>
      </c>
      <c r="D372" s="30">
        <v>200000000</v>
      </c>
      <c r="E372" s="31">
        <v>200000000</v>
      </c>
      <c r="F372" s="32" t="str">
        <f t="shared" si="5"/>
        <v>-</v>
      </c>
    </row>
    <row r="373" spans="1:6" ht="39">
      <c r="A373" s="130" t="s">
        <v>1045</v>
      </c>
      <c r="B373" s="18" t="s">
        <v>562</v>
      </c>
      <c r="C373" s="19" t="s">
        <v>1046</v>
      </c>
      <c r="D373" s="20">
        <v>627444509.03</v>
      </c>
      <c r="E373" s="21">
        <v>623882273.4</v>
      </c>
      <c r="F373" s="22">
        <f t="shared" si="5"/>
        <v>3562235.629999995</v>
      </c>
    </row>
    <row r="374" spans="1:6" ht="13.5">
      <c r="A374" s="132" t="s">
        <v>829</v>
      </c>
      <c r="B374" s="28" t="s">
        <v>562</v>
      </c>
      <c r="C374" s="29" t="s">
        <v>1047</v>
      </c>
      <c r="D374" s="30">
        <v>627444509.03</v>
      </c>
      <c r="E374" s="31">
        <v>623882273.4</v>
      </c>
      <c r="F374" s="32">
        <f t="shared" si="5"/>
        <v>3562235.629999995</v>
      </c>
    </row>
    <row r="375" spans="1:6" ht="13.5">
      <c r="A375" s="130" t="s">
        <v>1048</v>
      </c>
      <c r="B375" s="18" t="s">
        <v>562</v>
      </c>
      <c r="C375" s="19" t="s">
        <v>1049</v>
      </c>
      <c r="D375" s="20">
        <v>64321912</v>
      </c>
      <c r="E375" s="21">
        <v>64045315.82</v>
      </c>
      <c r="F375" s="22">
        <f t="shared" si="5"/>
        <v>276596.1799999997</v>
      </c>
    </row>
    <row r="376" spans="1:6" ht="39">
      <c r="A376" s="132" t="s">
        <v>1050</v>
      </c>
      <c r="B376" s="28" t="s">
        <v>562</v>
      </c>
      <c r="C376" s="29" t="s">
        <v>1051</v>
      </c>
      <c r="D376" s="30">
        <v>62239980</v>
      </c>
      <c r="E376" s="31">
        <v>62239974.47</v>
      </c>
      <c r="F376" s="32">
        <f t="shared" si="5"/>
        <v>5.530000001192093</v>
      </c>
    </row>
    <row r="377" spans="1:6" ht="26.25">
      <c r="A377" s="132" t="s">
        <v>1052</v>
      </c>
      <c r="B377" s="28" t="s">
        <v>562</v>
      </c>
      <c r="C377" s="29" t="s">
        <v>1053</v>
      </c>
      <c r="D377" s="30">
        <v>62221110</v>
      </c>
      <c r="E377" s="31">
        <v>62221110</v>
      </c>
      <c r="F377" s="32" t="str">
        <f t="shared" si="5"/>
        <v>-</v>
      </c>
    </row>
    <row r="378" spans="1:6" ht="52.5">
      <c r="A378" s="132" t="s">
        <v>614</v>
      </c>
      <c r="B378" s="28" t="s">
        <v>562</v>
      </c>
      <c r="C378" s="29" t="s">
        <v>1054</v>
      </c>
      <c r="D378" s="30">
        <v>61078060</v>
      </c>
      <c r="E378" s="31">
        <v>61078060</v>
      </c>
      <c r="F378" s="32" t="str">
        <f t="shared" si="5"/>
        <v>-</v>
      </c>
    </row>
    <row r="379" spans="1:6" ht="13.5">
      <c r="A379" s="132" t="s">
        <v>635</v>
      </c>
      <c r="B379" s="28" t="s">
        <v>562</v>
      </c>
      <c r="C379" s="29" t="s">
        <v>1055</v>
      </c>
      <c r="D379" s="30">
        <v>1143050</v>
      </c>
      <c r="E379" s="31">
        <v>1143050</v>
      </c>
      <c r="F379" s="32" t="str">
        <f t="shared" si="5"/>
        <v>-</v>
      </c>
    </row>
    <row r="380" spans="1:6" ht="184.5">
      <c r="A380" s="133" t="s">
        <v>1056</v>
      </c>
      <c r="B380" s="28" t="s">
        <v>562</v>
      </c>
      <c r="C380" s="29" t="s">
        <v>1057</v>
      </c>
      <c r="D380" s="30">
        <v>18870</v>
      </c>
      <c r="E380" s="31">
        <v>18864.47</v>
      </c>
      <c r="F380" s="32">
        <f t="shared" si="5"/>
        <v>5.529999999998836</v>
      </c>
    </row>
    <row r="381" spans="1:6" ht="52.5">
      <c r="A381" s="132" t="s">
        <v>614</v>
      </c>
      <c r="B381" s="28" t="s">
        <v>562</v>
      </c>
      <c r="C381" s="29" t="s">
        <v>1058</v>
      </c>
      <c r="D381" s="30">
        <v>18870</v>
      </c>
      <c r="E381" s="31">
        <v>18864.47</v>
      </c>
      <c r="F381" s="32">
        <f t="shared" si="5"/>
        <v>5.529999999998836</v>
      </c>
    </row>
    <row r="382" spans="1:6" ht="39">
      <c r="A382" s="132" t="s">
        <v>1059</v>
      </c>
      <c r="B382" s="28" t="s">
        <v>562</v>
      </c>
      <c r="C382" s="29" t="s">
        <v>1060</v>
      </c>
      <c r="D382" s="30">
        <v>1262650</v>
      </c>
      <c r="E382" s="31">
        <v>986059.95</v>
      </c>
      <c r="F382" s="32">
        <f t="shared" si="5"/>
        <v>276590.05000000005</v>
      </c>
    </row>
    <row r="383" spans="1:6" ht="13.5">
      <c r="A383" s="132" t="s">
        <v>642</v>
      </c>
      <c r="B383" s="28" t="s">
        <v>562</v>
      </c>
      <c r="C383" s="29" t="s">
        <v>1061</v>
      </c>
      <c r="D383" s="30">
        <v>30000</v>
      </c>
      <c r="E383" s="31">
        <v>30000</v>
      </c>
      <c r="F383" s="32" t="str">
        <f t="shared" si="5"/>
        <v>-</v>
      </c>
    </row>
    <row r="384" spans="1:6" ht="13.5">
      <c r="A384" s="132" t="s">
        <v>635</v>
      </c>
      <c r="B384" s="28" t="s">
        <v>562</v>
      </c>
      <c r="C384" s="29" t="s">
        <v>1062</v>
      </c>
      <c r="D384" s="30">
        <v>30000</v>
      </c>
      <c r="E384" s="31">
        <v>30000</v>
      </c>
      <c r="F384" s="32" t="str">
        <f t="shared" si="5"/>
        <v>-</v>
      </c>
    </row>
    <row r="385" spans="1:6" ht="26.25">
      <c r="A385" s="132" t="s">
        <v>645</v>
      </c>
      <c r="B385" s="28" t="s">
        <v>562</v>
      </c>
      <c r="C385" s="29" t="s">
        <v>1063</v>
      </c>
      <c r="D385" s="30">
        <v>1231417.35</v>
      </c>
      <c r="E385" s="31">
        <v>955103.89</v>
      </c>
      <c r="F385" s="32">
        <f t="shared" si="5"/>
        <v>276313.4600000001</v>
      </c>
    </row>
    <row r="386" spans="1:6" ht="13.5">
      <c r="A386" s="132" t="s">
        <v>635</v>
      </c>
      <c r="B386" s="28" t="s">
        <v>562</v>
      </c>
      <c r="C386" s="29" t="s">
        <v>1064</v>
      </c>
      <c r="D386" s="30">
        <v>1231417.35</v>
      </c>
      <c r="E386" s="31">
        <v>955103.89</v>
      </c>
      <c r="F386" s="32">
        <f aca="true" t="shared" si="6" ref="F386:F449">IF(OR(D386="-",IF(E386="-",0,E386)&gt;=IF(D386="-",0,D386)),"-",IF(D386="-",0,D386)-IF(E386="-",0,E386))</f>
        <v>276313.4600000001</v>
      </c>
    </row>
    <row r="387" spans="1:6" ht="26.25">
      <c r="A387" s="132" t="s">
        <v>648</v>
      </c>
      <c r="B387" s="28" t="s">
        <v>562</v>
      </c>
      <c r="C387" s="29" t="s">
        <v>1065</v>
      </c>
      <c r="D387" s="30">
        <v>1232.65</v>
      </c>
      <c r="E387" s="31">
        <v>956.06</v>
      </c>
      <c r="F387" s="32">
        <f t="shared" si="6"/>
        <v>276.59000000000015</v>
      </c>
    </row>
    <row r="388" spans="1:6" ht="13.5">
      <c r="A388" s="132" t="s">
        <v>635</v>
      </c>
      <c r="B388" s="28" t="s">
        <v>562</v>
      </c>
      <c r="C388" s="29" t="s">
        <v>1066</v>
      </c>
      <c r="D388" s="30">
        <v>1232.65</v>
      </c>
      <c r="E388" s="31">
        <v>956.06</v>
      </c>
      <c r="F388" s="32">
        <f t="shared" si="6"/>
        <v>276.59000000000015</v>
      </c>
    </row>
    <row r="389" spans="1:6" ht="39">
      <c r="A389" s="132" t="s">
        <v>1067</v>
      </c>
      <c r="B389" s="28" t="s">
        <v>562</v>
      </c>
      <c r="C389" s="29" t="s">
        <v>1068</v>
      </c>
      <c r="D389" s="30">
        <v>667905</v>
      </c>
      <c r="E389" s="31">
        <v>667904.4</v>
      </c>
      <c r="F389" s="32">
        <f t="shared" si="6"/>
        <v>0.5999999999767169</v>
      </c>
    </row>
    <row r="390" spans="1:6" ht="13.5">
      <c r="A390" s="132" t="s">
        <v>642</v>
      </c>
      <c r="B390" s="28" t="s">
        <v>562</v>
      </c>
      <c r="C390" s="29" t="s">
        <v>1069</v>
      </c>
      <c r="D390" s="30">
        <v>14000</v>
      </c>
      <c r="E390" s="31">
        <v>14000</v>
      </c>
      <c r="F390" s="32" t="str">
        <f t="shared" si="6"/>
        <v>-</v>
      </c>
    </row>
    <row r="391" spans="1:6" ht="13.5">
      <c r="A391" s="132" t="s">
        <v>635</v>
      </c>
      <c r="B391" s="28" t="s">
        <v>562</v>
      </c>
      <c r="C391" s="29" t="s">
        <v>1070</v>
      </c>
      <c r="D391" s="30">
        <v>14000</v>
      </c>
      <c r="E391" s="31">
        <v>14000</v>
      </c>
      <c r="F391" s="32" t="str">
        <f t="shared" si="6"/>
        <v>-</v>
      </c>
    </row>
    <row r="392" spans="1:6" ht="26.25">
      <c r="A392" s="132" t="s">
        <v>645</v>
      </c>
      <c r="B392" s="28" t="s">
        <v>562</v>
      </c>
      <c r="C392" s="29" t="s">
        <v>1071</v>
      </c>
      <c r="D392" s="30">
        <v>653251.1</v>
      </c>
      <c r="E392" s="31">
        <v>653250.5</v>
      </c>
      <c r="F392" s="32">
        <f t="shared" si="6"/>
        <v>0.5999999999767169</v>
      </c>
    </row>
    <row r="393" spans="1:6" ht="13.5">
      <c r="A393" s="132" t="s">
        <v>635</v>
      </c>
      <c r="B393" s="28" t="s">
        <v>562</v>
      </c>
      <c r="C393" s="29" t="s">
        <v>1072</v>
      </c>
      <c r="D393" s="30">
        <v>653251.1</v>
      </c>
      <c r="E393" s="31">
        <v>653250.5</v>
      </c>
      <c r="F393" s="32">
        <f t="shared" si="6"/>
        <v>0.5999999999767169</v>
      </c>
    </row>
    <row r="394" spans="1:6" ht="26.25">
      <c r="A394" s="132" t="s">
        <v>648</v>
      </c>
      <c r="B394" s="28" t="s">
        <v>562</v>
      </c>
      <c r="C394" s="29" t="s">
        <v>1073</v>
      </c>
      <c r="D394" s="30">
        <v>653.9</v>
      </c>
      <c r="E394" s="31">
        <v>653.9</v>
      </c>
      <c r="F394" s="32" t="str">
        <f t="shared" si="6"/>
        <v>-</v>
      </c>
    </row>
    <row r="395" spans="1:6" ht="13.5">
      <c r="A395" s="132" t="s">
        <v>635</v>
      </c>
      <c r="B395" s="28" t="s">
        <v>562</v>
      </c>
      <c r="C395" s="29" t="s">
        <v>1074</v>
      </c>
      <c r="D395" s="30">
        <v>653.9</v>
      </c>
      <c r="E395" s="31">
        <v>653.9</v>
      </c>
      <c r="F395" s="32" t="str">
        <f t="shared" si="6"/>
        <v>-</v>
      </c>
    </row>
    <row r="396" spans="1:6" ht="39">
      <c r="A396" s="132" t="s">
        <v>1075</v>
      </c>
      <c r="B396" s="28" t="s">
        <v>562</v>
      </c>
      <c r="C396" s="29" t="s">
        <v>1076</v>
      </c>
      <c r="D396" s="30">
        <v>151377</v>
      </c>
      <c r="E396" s="31">
        <v>151377</v>
      </c>
      <c r="F396" s="32" t="str">
        <f t="shared" si="6"/>
        <v>-</v>
      </c>
    </row>
    <row r="397" spans="1:6" ht="13.5">
      <c r="A397" s="132" t="s">
        <v>642</v>
      </c>
      <c r="B397" s="28" t="s">
        <v>562</v>
      </c>
      <c r="C397" s="29" t="s">
        <v>1077</v>
      </c>
      <c r="D397" s="30">
        <v>5000</v>
      </c>
      <c r="E397" s="31">
        <v>5000</v>
      </c>
      <c r="F397" s="32" t="str">
        <f t="shared" si="6"/>
        <v>-</v>
      </c>
    </row>
    <row r="398" spans="1:6" ht="13.5">
      <c r="A398" s="132" t="s">
        <v>635</v>
      </c>
      <c r="B398" s="28" t="s">
        <v>562</v>
      </c>
      <c r="C398" s="29" t="s">
        <v>1078</v>
      </c>
      <c r="D398" s="30">
        <v>5000</v>
      </c>
      <c r="E398" s="31">
        <v>5000</v>
      </c>
      <c r="F398" s="32" t="str">
        <f t="shared" si="6"/>
        <v>-</v>
      </c>
    </row>
    <row r="399" spans="1:6" ht="26.25">
      <c r="A399" s="132" t="s">
        <v>645</v>
      </c>
      <c r="B399" s="28" t="s">
        <v>562</v>
      </c>
      <c r="C399" s="29" t="s">
        <v>1079</v>
      </c>
      <c r="D399" s="30">
        <v>146230.62</v>
      </c>
      <c r="E399" s="31">
        <v>146230.62</v>
      </c>
      <c r="F399" s="32" t="str">
        <f t="shared" si="6"/>
        <v>-</v>
      </c>
    </row>
    <row r="400" spans="1:6" ht="13.5">
      <c r="A400" s="132" t="s">
        <v>635</v>
      </c>
      <c r="B400" s="28" t="s">
        <v>562</v>
      </c>
      <c r="C400" s="29" t="s">
        <v>1080</v>
      </c>
      <c r="D400" s="30">
        <v>146230.62</v>
      </c>
      <c r="E400" s="31">
        <v>146230.62</v>
      </c>
      <c r="F400" s="32" t="str">
        <f t="shared" si="6"/>
        <v>-</v>
      </c>
    </row>
    <row r="401" spans="1:6" ht="26.25">
      <c r="A401" s="132" t="s">
        <v>648</v>
      </c>
      <c r="B401" s="28" t="s">
        <v>562</v>
      </c>
      <c r="C401" s="29" t="s">
        <v>1081</v>
      </c>
      <c r="D401" s="30">
        <v>146.38</v>
      </c>
      <c r="E401" s="31">
        <v>146.38</v>
      </c>
      <c r="F401" s="32" t="str">
        <f t="shared" si="6"/>
        <v>-</v>
      </c>
    </row>
    <row r="402" spans="1:6" ht="13.5">
      <c r="A402" s="132" t="s">
        <v>635</v>
      </c>
      <c r="B402" s="28" t="s">
        <v>562</v>
      </c>
      <c r="C402" s="29" t="s">
        <v>1082</v>
      </c>
      <c r="D402" s="30">
        <v>146.38</v>
      </c>
      <c r="E402" s="31">
        <v>146.38</v>
      </c>
      <c r="F402" s="32" t="str">
        <f t="shared" si="6"/>
        <v>-</v>
      </c>
    </row>
    <row r="403" spans="1:6" ht="13.5">
      <c r="A403" s="130" t="s">
        <v>831</v>
      </c>
      <c r="B403" s="18" t="s">
        <v>562</v>
      </c>
      <c r="C403" s="19" t="s">
        <v>1083</v>
      </c>
      <c r="D403" s="20">
        <v>435262296.93</v>
      </c>
      <c r="E403" s="21">
        <v>432202422.38</v>
      </c>
      <c r="F403" s="22">
        <f t="shared" si="6"/>
        <v>3059874.550000012</v>
      </c>
    </row>
    <row r="404" spans="1:6" ht="39">
      <c r="A404" s="132" t="s">
        <v>1050</v>
      </c>
      <c r="B404" s="28" t="s">
        <v>562</v>
      </c>
      <c r="C404" s="29" t="s">
        <v>1084</v>
      </c>
      <c r="D404" s="30">
        <v>435262296.93</v>
      </c>
      <c r="E404" s="31">
        <v>432202422.38</v>
      </c>
      <c r="F404" s="32">
        <f t="shared" si="6"/>
        <v>3059874.550000012</v>
      </c>
    </row>
    <row r="405" spans="1:6" ht="13.5">
      <c r="A405" s="132" t="s">
        <v>1085</v>
      </c>
      <c r="B405" s="28" t="s">
        <v>562</v>
      </c>
      <c r="C405" s="29" t="s">
        <v>1086</v>
      </c>
      <c r="D405" s="30">
        <v>190450</v>
      </c>
      <c r="E405" s="31">
        <v>190450</v>
      </c>
      <c r="F405" s="32" t="str">
        <f t="shared" si="6"/>
        <v>-</v>
      </c>
    </row>
    <row r="406" spans="1:6" ht="13.5">
      <c r="A406" s="132" t="s">
        <v>579</v>
      </c>
      <c r="B406" s="28" t="s">
        <v>562</v>
      </c>
      <c r="C406" s="29" t="s">
        <v>1087</v>
      </c>
      <c r="D406" s="30">
        <v>450</v>
      </c>
      <c r="E406" s="31">
        <v>450</v>
      </c>
      <c r="F406" s="32" t="str">
        <f t="shared" si="6"/>
        <v>-</v>
      </c>
    </row>
    <row r="407" spans="1:6" ht="26.25">
      <c r="A407" s="132" t="s">
        <v>837</v>
      </c>
      <c r="B407" s="28" t="s">
        <v>562</v>
      </c>
      <c r="C407" s="29" t="s">
        <v>1088</v>
      </c>
      <c r="D407" s="30">
        <v>190000</v>
      </c>
      <c r="E407" s="31">
        <v>190000</v>
      </c>
      <c r="F407" s="32" t="str">
        <f t="shared" si="6"/>
        <v>-</v>
      </c>
    </row>
    <row r="408" spans="1:6" ht="39">
      <c r="A408" s="132" t="s">
        <v>1089</v>
      </c>
      <c r="B408" s="28" t="s">
        <v>562</v>
      </c>
      <c r="C408" s="29" t="s">
        <v>1090</v>
      </c>
      <c r="D408" s="30">
        <v>246428000</v>
      </c>
      <c r="E408" s="31">
        <v>246178586.97</v>
      </c>
      <c r="F408" s="32">
        <f t="shared" si="6"/>
        <v>249413.0300000012</v>
      </c>
    </row>
    <row r="409" spans="1:6" ht="13.5">
      <c r="A409" s="132" t="s">
        <v>579</v>
      </c>
      <c r="B409" s="28" t="s">
        <v>562</v>
      </c>
      <c r="C409" s="29" t="s">
        <v>1091</v>
      </c>
      <c r="D409" s="30">
        <v>3802000</v>
      </c>
      <c r="E409" s="31">
        <v>3626214.81</v>
      </c>
      <c r="F409" s="32">
        <f t="shared" si="6"/>
        <v>175785.18999999994</v>
      </c>
    </row>
    <row r="410" spans="1:6" ht="26.25">
      <c r="A410" s="132" t="s">
        <v>837</v>
      </c>
      <c r="B410" s="28" t="s">
        <v>562</v>
      </c>
      <c r="C410" s="29" t="s">
        <v>1092</v>
      </c>
      <c r="D410" s="30">
        <v>242626000</v>
      </c>
      <c r="E410" s="31">
        <v>242552372.16</v>
      </c>
      <c r="F410" s="32">
        <f t="shared" si="6"/>
        <v>73627.84000000358</v>
      </c>
    </row>
    <row r="411" spans="1:6" ht="52.5">
      <c r="A411" s="132" t="s">
        <v>1093</v>
      </c>
      <c r="B411" s="28" t="s">
        <v>562</v>
      </c>
      <c r="C411" s="29" t="s">
        <v>1094</v>
      </c>
      <c r="D411" s="30">
        <v>2892200</v>
      </c>
      <c r="E411" s="31">
        <v>2832863.89</v>
      </c>
      <c r="F411" s="32">
        <f t="shared" si="6"/>
        <v>59336.10999999987</v>
      </c>
    </row>
    <row r="412" spans="1:6" ht="13.5">
      <c r="A412" s="132" t="s">
        <v>579</v>
      </c>
      <c r="B412" s="28" t="s">
        <v>562</v>
      </c>
      <c r="C412" s="29" t="s">
        <v>1095</v>
      </c>
      <c r="D412" s="30">
        <v>46000</v>
      </c>
      <c r="E412" s="31">
        <v>41540.39</v>
      </c>
      <c r="F412" s="32">
        <f t="shared" si="6"/>
        <v>4459.610000000001</v>
      </c>
    </row>
    <row r="413" spans="1:6" ht="26.25">
      <c r="A413" s="132" t="s">
        <v>837</v>
      </c>
      <c r="B413" s="28" t="s">
        <v>562</v>
      </c>
      <c r="C413" s="29" t="s">
        <v>1096</v>
      </c>
      <c r="D413" s="30">
        <v>2846200</v>
      </c>
      <c r="E413" s="31">
        <v>2791323.5</v>
      </c>
      <c r="F413" s="32">
        <f t="shared" si="6"/>
        <v>54876.5</v>
      </c>
    </row>
    <row r="414" spans="1:6" ht="39">
      <c r="A414" s="132" t="s">
        <v>1097</v>
      </c>
      <c r="B414" s="28" t="s">
        <v>562</v>
      </c>
      <c r="C414" s="29" t="s">
        <v>1098</v>
      </c>
      <c r="D414" s="30">
        <v>13330200</v>
      </c>
      <c r="E414" s="31">
        <v>13313260.72</v>
      </c>
      <c r="F414" s="32">
        <f t="shared" si="6"/>
        <v>16939.27999999933</v>
      </c>
    </row>
    <row r="415" spans="1:6" ht="13.5">
      <c r="A415" s="132" t="s">
        <v>579</v>
      </c>
      <c r="B415" s="28" t="s">
        <v>562</v>
      </c>
      <c r="C415" s="29" t="s">
        <v>1099</v>
      </c>
      <c r="D415" s="30">
        <v>210000</v>
      </c>
      <c r="E415" s="31">
        <v>196756.78</v>
      </c>
      <c r="F415" s="32">
        <f t="shared" si="6"/>
        <v>13243.220000000001</v>
      </c>
    </row>
    <row r="416" spans="1:6" ht="26.25">
      <c r="A416" s="132" t="s">
        <v>837</v>
      </c>
      <c r="B416" s="28" t="s">
        <v>562</v>
      </c>
      <c r="C416" s="29" t="s">
        <v>1100</v>
      </c>
      <c r="D416" s="30">
        <v>13120200</v>
      </c>
      <c r="E416" s="31">
        <v>13116503.94</v>
      </c>
      <c r="F416" s="32">
        <f t="shared" si="6"/>
        <v>3696.0600000005215</v>
      </c>
    </row>
    <row r="417" spans="1:6" ht="66">
      <c r="A417" s="132" t="s">
        <v>1101</v>
      </c>
      <c r="B417" s="28" t="s">
        <v>562</v>
      </c>
      <c r="C417" s="29" t="s">
        <v>1102</v>
      </c>
      <c r="D417" s="30">
        <v>236800</v>
      </c>
      <c r="E417" s="31">
        <v>215181.52</v>
      </c>
      <c r="F417" s="32">
        <f t="shared" si="6"/>
        <v>21618.48000000001</v>
      </c>
    </row>
    <row r="418" spans="1:6" ht="13.5">
      <c r="A418" s="132" t="s">
        <v>579</v>
      </c>
      <c r="B418" s="28" t="s">
        <v>562</v>
      </c>
      <c r="C418" s="29" t="s">
        <v>1103</v>
      </c>
      <c r="D418" s="30">
        <v>3772</v>
      </c>
      <c r="E418" s="31">
        <v>3173.71</v>
      </c>
      <c r="F418" s="32">
        <f t="shared" si="6"/>
        <v>598.29</v>
      </c>
    </row>
    <row r="419" spans="1:6" ht="26.25">
      <c r="A419" s="132" t="s">
        <v>841</v>
      </c>
      <c r="B419" s="28" t="s">
        <v>562</v>
      </c>
      <c r="C419" s="29" t="s">
        <v>1104</v>
      </c>
      <c r="D419" s="30">
        <v>233028</v>
      </c>
      <c r="E419" s="31">
        <v>212007.81</v>
      </c>
      <c r="F419" s="32">
        <f t="shared" si="6"/>
        <v>21020.190000000002</v>
      </c>
    </row>
    <row r="420" spans="1:6" ht="52.5">
      <c r="A420" s="132" t="s">
        <v>1105</v>
      </c>
      <c r="B420" s="28" t="s">
        <v>562</v>
      </c>
      <c r="C420" s="29" t="s">
        <v>1106</v>
      </c>
      <c r="D420" s="30">
        <v>38000</v>
      </c>
      <c r="E420" s="31">
        <v>37957</v>
      </c>
      <c r="F420" s="32">
        <f t="shared" si="6"/>
        <v>43</v>
      </c>
    </row>
    <row r="421" spans="1:6" ht="13.5">
      <c r="A421" s="132" t="s">
        <v>579</v>
      </c>
      <c r="B421" s="28" t="s">
        <v>562</v>
      </c>
      <c r="C421" s="29" t="s">
        <v>1107</v>
      </c>
      <c r="D421" s="30">
        <v>561</v>
      </c>
      <c r="E421" s="31">
        <v>561</v>
      </c>
      <c r="F421" s="32" t="str">
        <f t="shared" si="6"/>
        <v>-</v>
      </c>
    </row>
    <row r="422" spans="1:6" ht="26.25">
      <c r="A422" s="132" t="s">
        <v>837</v>
      </c>
      <c r="B422" s="28" t="s">
        <v>562</v>
      </c>
      <c r="C422" s="29" t="s">
        <v>1108</v>
      </c>
      <c r="D422" s="30">
        <v>37439</v>
      </c>
      <c r="E422" s="31">
        <v>37396</v>
      </c>
      <c r="F422" s="32">
        <f t="shared" si="6"/>
        <v>43</v>
      </c>
    </row>
    <row r="423" spans="1:6" ht="66">
      <c r="A423" s="132" t="s">
        <v>1109</v>
      </c>
      <c r="B423" s="28" t="s">
        <v>562</v>
      </c>
      <c r="C423" s="29" t="s">
        <v>1110</v>
      </c>
      <c r="D423" s="30">
        <v>11175077.65</v>
      </c>
      <c r="E423" s="31">
        <v>10999442.21</v>
      </c>
      <c r="F423" s="32">
        <f t="shared" si="6"/>
        <v>175635.43999999948</v>
      </c>
    </row>
    <row r="424" spans="1:6" ht="13.5">
      <c r="A424" s="132" t="s">
        <v>579</v>
      </c>
      <c r="B424" s="28" t="s">
        <v>562</v>
      </c>
      <c r="C424" s="29" t="s">
        <v>1111</v>
      </c>
      <c r="D424" s="30">
        <v>221277.65</v>
      </c>
      <c r="E424" s="31">
        <v>141305.86</v>
      </c>
      <c r="F424" s="32">
        <f t="shared" si="6"/>
        <v>79971.79000000001</v>
      </c>
    </row>
    <row r="425" spans="1:6" ht="26.25">
      <c r="A425" s="132" t="s">
        <v>837</v>
      </c>
      <c r="B425" s="28" t="s">
        <v>562</v>
      </c>
      <c r="C425" s="29" t="s">
        <v>1112</v>
      </c>
      <c r="D425" s="30">
        <v>10953800</v>
      </c>
      <c r="E425" s="31">
        <v>10858136.35</v>
      </c>
      <c r="F425" s="32">
        <f t="shared" si="6"/>
        <v>95663.65000000037</v>
      </c>
    </row>
    <row r="426" spans="1:6" ht="26.25">
      <c r="A426" s="132" t="s">
        <v>1113</v>
      </c>
      <c r="B426" s="28" t="s">
        <v>562</v>
      </c>
      <c r="C426" s="29" t="s">
        <v>1114</v>
      </c>
      <c r="D426" s="30">
        <v>13550900</v>
      </c>
      <c r="E426" s="31">
        <v>12144506.76</v>
      </c>
      <c r="F426" s="32">
        <f t="shared" si="6"/>
        <v>1406393.2400000002</v>
      </c>
    </row>
    <row r="427" spans="1:6" ht="13.5">
      <c r="A427" s="132" t="s">
        <v>579</v>
      </c>
      <c r="B427" s="28" t="s">
        <v>562</v>
      </c>
      <c r="C427" s="29" t="s">
        <v>1115</v>
      </c>
      <c r="D427" s="30">
        <v>240764</v>
      </c>
      <c r="E427" s="31">
        <v>181005.03</v>
      </c>
      <c r="F427" s="32">
        <f t="shared" si="6"/>
        <v>59758.97</v>
      </c>
    </row>
    <row r="428" spans="1:6" ht="26.25">
      <c r="A428" s="132" t="s">
        <v>841</v>
      </c>
      <c r="B428" s="28" t="s">
        <v>562</v>
      </c>
      <c r="C428" s="29" t="s">
        <v>1116</v>
      </c>
      <c r="D428" s="30">
        <v>13310136</v>
      </c>
      <c r="E428" s="31">
        <v>11963501.73</v>
      </c>
      <c r="F428" s="32">
        <f t="shared" si="6"/>
        <v>1346634.2699999996</v>
      </c>
    </row>
    <row r="429" spans="1:6" ht="52.5">
      <c r="A429" s="132" t="s">
        <v>1117</v>
      </c>
      <c r="B429" s="28" t="s">
        <v>562</v>
      </c>
      <c r="C429" s="29" t="s">
        <v>1118</v>
      </c>
      <c r="D429" s="30">
        <v>4138039.53</v>
      </c>
      <c r="E429" s="31">
        <v>4138039.53</v>
      </c>
      <c r="F429" s="32" t="str">
        <f t="shared" si="6"/>
        <v>-</v>
      </c>
    </row>
    <row r="430" spans="1:6" ht="13.5">
      <c r="A430" s="132" t="s">
        <v>579</v>
      </c>
      <c r="B430" s="28" t="s">
        <v>562</v>
      </c>
      <c r="C430" s="29" t="s">
        <v>1119</v>
      </c>
      <c r="D430" s="30">
        <v>61297.13</v>
      </c>
      <c r="E430" s="31">
        <v>61297.13</v>
      </c>
      <c r="F430" s="32" t="str">
        <f t="shared" si="6"/>
        <v>-</v>
      </c>
    </row>
    <row r="431" spans="1:6" ht="26.25">
      <c r="A431" s="132" t="s">
        <v>841</v>
      </c>
      <c r="B431" s="28" t="s">
        <v>562</v>
      </c>
      <c r="C431" s="29" t="s">
        <v>1120</v>
      </c>
      <c r="D431" s="30">
        <v>4076742.4</v>
      </c>
      <c r="E431" s="31">
        <v>4076742.4</v>
      </c>
      <c r="F431" s="32" t="str">
        <f t="shared" si="6"/>
        <v>-</v>
      </c>
    </row>
    <row r="432" spans="1:6" ht="66">
      <c r="A432" s="132" t="s">
        <v>1121</v>
      </c>
      <c r="B432" s="28" t="s">
        <v>562</v>
      </c>
      <c r="C432" s="29" t="s">
        <v>1122</v>
      </c>
      <c r="D432" s="30">
        <v>735000</v>
      </c>
      <c r="E432" s="31">
        <v>720000</v>
      </c>
      <c r="F432" s="32">
        <f t="shared" si="6"/>
        <v>15000</v>
      </c>
    </row>
    <row r="433" spans="1:6" ht="13.5">
      <c r="A433" s="132" t="s">
        <v>579</v>
      </c>
      <c r="B433" s="28" t="s">
        <v>562</v>
      </c>
      <c r="C433" s="29" t="s">
        <v>1123</v>
      </c>
      <c r="D433" s="30">
        <v>53818.34</v>
      </c>
      <c r="E433" s="31">
        <v>53818.34</v>
      </c>
      <c r="F433" s="32" t="str">
        <f t="shared" si="6"/>
        <v>-</v>
      </c>
    </row>
    <row r="434" spans="1:6" ht="26.25">
      <c r="A434" s="132" t="s">
        <v>837</v>
      </c>
      <c r="B434" s="28" t="s">
        <v>562</v>
      </c>
      <c r="C434" s="29" t="s">
        <v>1124</v>
      </c>
      <c r="D434" s="30">
        <v>681181.66</v>
      </c>
      <c r="E434" s="31">
        <v>666181.66</v>
      </c>
      <c r="F434" s="32">
        <f t="shared" si="6"/>
        <v>15000</v>
      </c>
    </row>
    <row r="435" spans="1:6" ht="52.5">
      <c r="A435" s="132" t="s">
        <v>1125</v>
      </c>
      <c r="B435" s="28" t="s">
        <v>562</v>
      </c>
      <c r="C435" s="29" t="s">
        <v>1126</v>
      </c>
      <c r="D435" s="30">
        <v>5488500</v>
      </c>
      <c r="E435" s="31">
        <v>5408194.25</v>
      </c>
      <c r="F435" s="32">
        <f t="shared" si="6"/>
        <v>80305.75</v>
      </c>
    </row>
    <row r="436" spans="1:6" ht="13.5">
      <c r="A436" s="132" t="s">
        <v>579</v>
      </c>
      <c r="B436" s="28" t="s">
        <v>562</v>
      </c>
      <c r="C436" s="29" t="s">
        <v>1127</v>
      </c>
      <c r="D436" s="30">
        <v>82460</v>
      </c>
      <c r="E436" s="31">
        <v>68194.25</v>
      </c>
      <c r="F436" s="32">
        <f t="shared" si="6"/>
        <v>14265.75</v>
      </c>
    </row>
    <row r="437" spans="1:6" ht="26.25">
      <c r="A437" s="132" t="s">
        <v>837</v>
      </c>
      <c r="B437" s="28" t="s">
        <v>562</v>
      </c>
      <c r="C437" s="29" t="s">
        <v>1128</v>
      </c>
      <c r="D437" s="30">
        <v>5406040</v>
      </c>
      <c r="E437" s="31">
        <v>5340000</v>
      </c>
      <c r="F437" s="32">
        <f t="shared" si="6"/>
        <v>66040</v>
      </c>
    </row>
    <row r="438" spans="1:6" ht="39">
      <c r="A438" s="132" t="s">
        <v>1129</v>
      </c>
      <c r="B438" s="28" t="s">
        <v>562</v>
      </c>
      <c r="C438" s="29" t="s">
        <v>1130</v>
      </c>
      <c r="D438" s="30">
        <v>26630619</v>
      </c>
      <c r="E438" s="31">
        <v>26587863.6</v>
      </c>
      <c r="F438" s="32">
        <f t="shared" si="6"/>
        <v>42755.39999999851</v>
      </c>
    </row>
    <row r="439" spans="1:6" ht="13.5">
      <c r="A439" s="132" t="s">
        <v>579</v>
      </c>
      <c r="B439" s="28" t="s">
        <v>562</v>
      </c>
      <c r="C439" s="29" t="s">
        <v>1131</v>
      </c>
      <c r="D439" s="30">
        <v>85510.2</v>
      </c>
      <c r="E439" s="31">
        <v>58290.2</v>
      </c>
      <c r="F439" s="32">
        <f t="shared" si="6"/>
        <v>27220</v>
      </c>
    </row>
    <row r="440" spans="1:6" ht="26.25">
      <c r="A440" s="132" t="s">
        <v>841</v>
      </c>
      <c r="B440" s="28" t="s">
        <v>562</v>
      </c>
      <c r="C440" s="29" t="s">
        <v>1132</v>
      </c>
      <c r="D440" s="30">
        <v>26545108.8</v>
      </c>
      <c r="E440" s="31">
        <v>26529573.4</v>
      </c>
      <c r="F440" s="32">
        <f t="shared" si="6"/>
        <v>15535.400000002235</v>
      </c>
    </row>
    <row r="441" spans="1:6" ht="39">
      <c r="A441" s="132" t="s">
        <v>1133</v>
      </c>
      <c r="B441" s="28" t="s">
        <v>562</v>
      </c>
      <c r="C441" s="29" t="s">
        <v>1134</v>
      </c>
      <c r="D441" s="30">
        <v>11872700</v>
      </c>
      <c r="E441" s="31">
        <v>11865338</v>
      </c>
      <c r="F441" s="32">
        <f t="shared" si="6"/>
        <v>7362</v>
      </c>
    </row>
    <row r="442" spans="1:6" ht="13.5">
      <c r="A442" s="132" t="s">
        <v>579</v>
      </c>
      <c r="B442" s="28" t="s">
        <v>562</v>
      </c>
      <c r="C442" s="29" t="s">
        <v>1135</v>
      </c>
      <c r="D442" s="30">
        <v>174389.66</v>
      </c>
      <c r="E442" s="31">
        <v>174389.66</v>
      </c>
      <c r="F442" s="32" t="str">
        <f t="shared" si="6"/>
        <v>-</v>
      </c>
    </row>
    <row r="443" spans="1:6" ht="26.25">
      <c r="A443" s="132" t="s">
        <v>841</v>
      </c>
      <c r="B443" s="28" t="s">
        <v>562</v>
      </c>
      <c r="C443" s="29" t="s">
        <v>1136</v>
      </c>
      <c r="D443" s="30">
        <v>11698310.34</v>
      </c>
      <c r="E443" s="31">
        <v>11690948.34</v>
      </c>
      <c r="F443" s="32">
        <f t="shared" si="6"/>
        <v>7362</v>
      </c>
    </row>
    <row r="444" spans="1:6" ht="39">
      <c r="A444" s="132" t="s">
        <v>1137</v>
      </c>
      <c r="B444" s="28" t="s">
        <v>562</v>
      </c>
      <c r="C444" s="29" t="s">
        <v>1138</v>
      </c>
      <c r="D444" s="30">
        <v>71999310.75</v>
      </c>
      <c r="E444" s="31">
        <v>71032123.3</v>
      </c>
      <c r="F444" s="32">
        <f t="shared" si="6"/>
        <v>967187.450000003</v>
      </c>
    </row>
    <row r="445" spans="1:6" ht="13.5">
      <c r="A445" s="132" t="s">
        <v>579</v>
      </c>
      <c r="B445" s="28" t="s">
        <v>562</v>
      </c>
      <c r="C445" s="29" t="s">
        <v>1139</v>
      </c>
      <c r="D445" s="30">
        <v>401910.75</v>
      </c>
      <c r="E445" s="31">
        <v>321563.61</v>
      </c>
      <c r="F445" s="32">
        <f t="shared" si="6"/>
        <v>80347.14000000001</v>
      </c>
    </row>
    <row r="446" spans="1:6" ht="26.25">
      <c r="A446" s="132" t="s">
        <v>841</v>
      </c>
      <c r="B446" s="28" t="s">
        <v>562</v>
      </c>
      <c r="C446" s="29" t="s">
        <v>1140</v>
      </c>
      <c r="D446" s="30">
        <v>71597400</v>
      </c>
      <c r="E446" s="31">
        <v>70710559.69</v>
      </c>
      <c r="F446" s="32">
        <f t="shared" si="6"/>
        <v>886840.3100000024</v>
      </c>
    </row>
    <row r="447" spans="1:6" ht="92.25">
      <c r="A447" s="133" t="s">
        <v>1141</v>
      </c>
      <c r="B447" s="28" t="s">
        <v>562</v>
      </c>
      <c r="C447" s="29" t="s">
        <v>1142</v>
      </c>
      <c r="D447" s="30">
        <v>6000</v>
      </c>
      <c r="E447" s="31">
        <v>1954.19</v>
      </c>
      <c r="F447" s="32">
        <f t="shared" si="6"/>
        <v>4045.81</v>
      </c>
    </row>
    <row r="448" spans="1:6" ht="13.5">
      <c r="A448" s="132" t="s">
        <v>579</v>
      </c>
      <c r="B448" s="28" t="s">
        <v>562</v>
      </c>
      <c r="C448" s="29" t="s">
        <v>1143</v>
      </c>
      <c r="D448" s="30">
        <v>142</v>
      </c>
      <c r="E448" s="31">
        <v>28.88</v>
      </c>
      <c r="F448" s="32">
        <f t="shared" si="6"/>
        <v>113.12</v>
      </c>
    </row>
    <row r="449" spans="1:6" ht="26.25">
      <c r="A449" s="132" t="s">
        <v>841</v>
      </c>
      <c r="B449" s="28" t="s">
        <v>562</v>
      </c>
      <c r="C449" s="29" t="s">
        <v>1144</v>
      </c>
      <c r="D449" s="30">
        <v>5858</v>
      </c>
      <c r="E449" s="31">
        <v>1925.31</v>
      </c>
      <c r="F449" s="32">
        <f t="shared" si="6"/>
        <v>3932.69</v>
      </c>
    </row>
    <row r="450" spans="1:6" ht="118.5">
      <c r="A450" s="133" t="s">
        <v>1145</v>
      </c>
      <c r="B450" s="28" t="s">
        <v>562</v>
      </c>
      <c r="C450" s="29" t="s">
        <v>1146</v>
      </c>
      <c r="D450" s="30">
        <v>26550500</v>
      </c>
      <c r="E450" s="31">
        <v>26536660.44</v>
      </c>
      <c r="F450" s="32">
        <f aca="true" t="shared" si="7" ref="F450:F511">IF(OR(D450="-",IF(E450="-",0,E450)&gt;=IF(D450="-",0,D450)),"-",IF(D450="-",0,D450)-IF(E450="-",0,E450))</f>
        <v>13839.559999998659</v>
      </c>
    </row>
    <row r="451" spans="1:6" ht="26.25">
      <c r="A451" s="132" t="s">
        <v>841</v>
      </c>
      <c r="B451" s="28" t="s">
        <v>562</v>
      </c>
      <c r="C451" s="29" t="s">
        <v>1147</v>
      </c>
      <c r="D451" s="30">
        <v>26550500</v>
      </c>
      <c r="E451" s="31">
        <v>26536660.44</v>
      </c>
      <c r="F451" s="32">
        <f t="shared" si="7"/>
        <v>13839.559999998659</v>
      </c>
    </row>
    <row r="452" spans="1:6" ht="13.5">
      <c r="A452" s="130" t="s">
        <v>843</v>
      </c>
      <c r="B452" s="18" t="s">
        <v>562</v>
      </c>
      <c r="C452" s="19" t="s">
        <v>1148</v>
      </c>
      <c r="D452" s="20">
        <v>85988830</v>
      </c>
      <c r="E452" s="21">
        <v>85770430.7</v>
      </c>
      <c r="F452" s="22">
        <f t="shared" si="7"/>
        <v>218399.29999999702</v>
      </c>
    </row>
    <row r="453" spans="1:6" ht="39">
      <c r="A453" s="132" t="s">
        <v>1050</v>
      </c>
      <c r="B453" s="28" t="s">
        <v>562</v>
      </c>
      <c r="C453" s="29" t="s">
        <v>1149</v>
      </c>
      <c r="D453" s="30">
        <v>84518430</v>
      </c>
      <c r="E453" s="31">
        <v>84312472.2</v>
      </c>
      <c r="F453" s="32">
        <f t="shared" si="7"/>
        <v>205957.79999999702</v>
      </c>
    </row>
    <row r="454" spans="1:6" ht="52.5">
      <c r="A454" s="132" t="s">
        <v>1150</v>
      </c>
      <c r="B454" s="28" t="s">
        <v>562</v>
      </c>
      <c r="C454" s="29" t="s">
        <v>1151</v>
      </c>
      <c r="D454" s="30">
        <v>37635730</v>
      </c>
      <c r="E454" s="31">
        <v>37635730</v>
      </c>
      <c r="F454" s="32" t="str">
        <f t="shared" si="7"/>
        <v>-</v>
      </c>
    </row>
    <row r="455" spans="1:6" ht="52.5">
      <c r="A455" s="132" t="s">
        <v>614</v>
      </c>
      <c r="B455" s="28" t="s">
        <v>562</v>
      </c>
      <c r="C455" s="29" t="s">
        <v>1152</v>
      </c>
      <c r="D455" s="30">
        <v>37171180</v>
      </c>
      <c r="E455" s="31">
        <v>37171180</v>
      </c>
      <c r="F455" s="32" t="str">
        <f t="shared" si="7"/>
        <v>-</v>
      </c>
    </row>
    <row r="456" spans="1:6" ht="13.5">
      <c r="A456" s="132" t="s">
        <v>635</v>
      </c>
      <c r="B456" s="28" t="s">
        <v>562</v>
      </c>
      <c r="C456" s="29" t="s">
        <v>1153</v>
      </c>
      <c r="D456" s="30">
        <v>464550</v>
      </c>
      <c r="E456" s="31">
        <v>464550</v>
      </c>
      <c r="F456" s="32" t="str">
        <f t="shared" si="7"/>
        <v>-</v>
      </c>
    </row>
    <row r="457" spans="1:6" ht="92.25">
      <c r="A457" s="133" t="s">
        <v>1154</v>
      </c>
      <c r="B457" s="28" t="s">
        <v>562</v>
      </c>
      <c r="C457" s="29" t="s">
        <v>1155</v>
      </c>
      <c r="D457" s="30">
        <v>27274000</v>
      </c>
      <c r="E457" s="31">
        <v>27271811.02</v>
      </c>
      <c r="F457" s="32">
        <f t="shared" si="7"/>
        <v>2188.980000000447</v>
      </c>
    </row>
    <row r="458" spans="1:6" ht="13.5">
      <c r="A458" s="132" t="s">
        <v>579</v>
      </c>
      <c r="B458" s="28" t="s">
        <v>562</v>
      </c>
      <c r="C458" s="29" t="s">
        <v>1156</v>
      </c>
      <c r="D458" s="30">
        <v>4126021.4</v>
      </c>
      <c r="E458" s="31">
        <v>4123832.42</v>
      </c>
      <c r="F458" s="32">
        <f t="shared" si="7"/>
        <v>2188.9799999999814</v>
      </c>
    </row>
    <row r="459" spans="1:6" ht="26.25">
      <c r="A459" s="132" t="s">
        <v>837</v>
      </c>
      <c r="B459" s="28" t="s">
        <v>562</v>
      </c>
      <c r="C459" s="29" t="s">
        <v>1157</v>
      </c>
      <c r="D459" s="30">
        <v>23147978.6</v>
      </c>
      <c r="E459" s="31">
        <v>23147978.6</v>
      </c>
      <c r="F459" s="32" t="str">
        <f t="shared" si="7"/>
        <v>-</v>
      </c>
    </row>
    <row r="460" spans="1:6" ht="26.25">
      <c r="A460" s="132" t="s">
        <v>1158</v>
      </c>
      <c r="B460" s="28" t="s">
        <v>562</v>
      </c>
      <c r="C460" s="29" t="s">
        <v>1159</v>
      </c>
      <c r="D460" s="30">
        <v>14467000</v>
      </c>
      <c r="E460" s="31">
        <v>14362866.59</v>
      </c>
      <c r="F460" s="32">
        <f t="shared" si="7"/>
        <v>104133.41000000015</v>
      </c>
    </row>
    <row r="461" spans="1:6" ht="13.5">
      <c r="A461" s="132" t="s">
        <v>579</v>
      </c>
      <c r="B461" s="28" t="s">
        <v>562</v>
      </c>
      <c r="C461" s="29" t="s">
        <v>1160</v>
      </c>
      <c r="D461" s="30">
        <v>236000</v>
      </c>
      <c r="E461" s="31">
        <v>211151.67</v>
      </c>
      <c r="F461" s="32">
        <f t="shared" si="7"/>
        <v>24848.329999999987</v>
      </c>
    </row>
    <row r="462" spans="1:6" ht="26.25">
      <c r="A462" s="132" t="s">
        <v>837</v>
      </c>
      <c r="B462" s="28" t="s">
        <v>562</v>
      </c>
      <c r="C462" s="29" t="s">
        <v>1161</v>
      </c>
      <c r="D462" s="30">
        <v>14231000</v>
      </c>
      <c r="E462" s="31">
        <v>14151714.92</v>
      </c>
      <c r="F462" s="32">
        <f t="shared" si="7"/>
        <v>79285.08000000007</v>
      </c>
    </row>
    <row r="463" spans="1:6" ht="66">
      <c r="A463" s="132" t="s">
        <v>1162</v>
      </c>
      <c r="B463" s="28" t="s">
        <v>562</v>
      </c>
      <c r="C463" s="29" t="s">
        <v>1163</v>
      </c>
      <c r="D463" s="30">
        <v>5141700</v>
      </c>
      <c r="E463" s="31">
        <v>5042064.59</v>
      </c>
      <c r="F463" s="32">
        <f t="shared" si="7"/>
        <v>99635.41000000015</v>
      </c>
    </row>
    <row r="464" spans="1:6" ht="13.5">
      <c r="A464" s="132" t="s">
        <v>579</v>
      </c>
      <c r="B464" s="28" t="s">
        <v>562</v>
      </c>
      <c r="C464" s="29" t="s">
        <v>1164</v>
      </c>
      <c r="D464" s="30">
        <v>77960</v>
      </c>
      <c r="E464" s="31">
        <v>73985.21</v>
      </c>
      <c r="F464" s="32">
        <f t="shared" si="7"/>
        <v>3974.7899999999936</v>
      </c>
    </row>
    <row r="465" spans="1:6" ht="26.25">
      <c r="A465" s="132" t="s">
        <v>837</v>
      </c>
      <c r="B465" s="28" t="s">
        <v>562</v>
      </c>
      <c r="C465" s="29" t="s">
        <v>1165</v>
      </c>
      <c r="D465" s="30">
        <v>5063740</v>
      </c>
      <c r="E465" s="31">
        <v>4968079.38</v>
      </c>
      <c r="F465" s="32">
        <f t="shared" si="7"/>
        <v>95660.62000000011</v>
      </c>
    </row>
    <row r="466" spans="1:6" ht="52.5">
      <c r="A466" s="132" t="s">
        <v>1166</v>
      </c>
      <c r="B466" s="28" t="s">
        <v>562</v>
      </c>
      <c r="C466" s="29" t="s">
        <v>1167</v>
      </c>
      <c r="D466" s="30">
        <v>1470400</v>
      </c>
      <c r="E466" s="31">
        <v>1457958.5</v>
      </c>
      <c r="F466" s="32">
        <f t="shared" si="7"/>
        <v>12441.5</v>
      </c>
    </row>
    <row r="467" spans="1:6" ht="13.5">
      <c r="A467" s="132" t="s">
        <v>579</v>
      </c>
      <c r="B467" s="28" t="s">
        <v>562</v>
      </c>
      <c r="C467" s="29" t="s">
        <v>1168</v>
      </c>
      <c r="D467" s="30">
        <v>21400</v>
      </c>
      <c r="E467" s="31">
        <v>20958.5</v>
      </c>
      <c r="F467" s="32">
        <f t="shared" si="7"/>
        <v>441.5</v>
      </c>
    </row>
    <row r="468" spans="1:6" ht="26.25">
      <c r="A468" s="132" t="s">
        <v>837</v>
      </c>
      <c r="B468" s="28" t="s">
        <v>562</v>
      </c>
      <c r="C468" s="29" t="s">
        <v>1169</v>
      </c>
      <c r="D468" s="30">
        <v>1449000</v>
      </c>
      <c r="E468" s="31">
        <v>1437000</v>
      </c>
      <c r="F468" s="32">
        <f t="shared" si="7"/>
        <v>12000</v>
      </c>
    </row>
    <row r="469" spans="1:6" ht="13.5">
      <c r="A469" s="130" t="s">
        <v>1170</v>
      </c>
      <c r="B469" s="18" t="s">
        <v>562</v>
      </c>
      <c r="C469" s="19" t="s">
        <v>1171</v>
      </c>
      <c r="D469" s="20">
        <v>41871470.1</v>
      </c>
      <c r="E469" s="21">
        <v>41864104.5</v>
      </c>
      <c r="F469" s="22">
        <f t="shared" si="7"/>
        <v>7365.60000000149</v>
      </c>
    </row>
    <row r="470" spans="1:6" ht="39">
      <c r="A470" s="132" t="s">
        <v>1050</v>
      </c>
      <c r="B470" s="28" t="s">
        <v>562</v>
      </c>
      <c r="C470" s="29" t="s">
        <v>1172</v>
      </c>
      <c r="D470" s="30">
        <v>38140710.1</v>
      </c>
      <c r="E470" s="31">
        <v>38140710.1</v>
      </c>
      <c r="F470" s="32" t="str">
        <f t="shared" si="7"/>
        <v>-</v>
      </c>
    </row>
    <row r="471" spans="1:6" ht="26.25">
      <c r="A471" s="132" t="s">
        <v>1173</v>
      </c>
      <c r="B471" s="28" t="s">
        <v>562</v>
      </c>
      <c r="C471" s="29" t="s">
        <v>1174</v>
      </c>
      <c r="D471" s="30">
        <v>2407675.68</v>
      </c>
      <c r="E471" s="31">
        <v>2407675.68</v>
      </c>
      <c r="F471" s="32" t="str">
        <f t="shared" si="7"/>
        <v>-</v>
      </c>
    </row>
    <row r="472" spans="1:6" ht="26.25">
      <c r="A472" s="132" t="s">
        <v>573</v>
      </c>
      <c r="B472" s="28" t="s">
        <v>562</v>
      </c>
      <c r="C472" s="29" t="s">
        <v>1175</v>
      </c>
      <c r="D472" s="30">
        <v>1848073.56</v>
      </c>
      <c r="E472" s="31">
        <v>1848073.56</v>
      </c>
      <c r="F472" s="32" t="str">
        <f t="shared" si="7"/>
        <v>-</v>
      </c>
    </row>
    <row r="473" spans="1:6" ht="39">
      <c r="A473" s="132" t="s">
        <v>575</v>
      </c>
      <c r="B473" s="28" t="s">
        <v>562</v>
      </c>
      <c r="C473" s="29" t="s">
        <v>1176</v>
      </c>
      <c r="D473" s="30">
        <v>559602.12</v>
      </c>
      <c r="E473" s="31">
        <v>559602.12</v>
      </c>
      <c r="F473" s="32" t="str">
        <f t="shared" si="7"/>
        <v>-</v>
      </c>
    </row>
    <row r="474" spans="1:6" ht="26.25">
      <c r="A474" s="132" t="s">
        <v>1177</v>
      </c>
      <c r="B474" s="28" t="s">
        <v>562</v>
      </c>
      <c r="C474" s="29" t="s">
        <v>1178</v>
      </c>
      <c r="D474" s="30">
        <v>25637710</v>
      </c>
      <c r="E474" s="31">
        <v>25637710</v>
      </c>
      <c r="F474" s="32" t="str">
        <f t="shared" si="7"/>
        <v>-</v>
      </c>
    </row>
    <row r="475" spans="1:6" ht="26.25">
      <c r="A475" s="132" t="s">
        <v>573</v>
      </c>
      <c r="B475" s="28" t="s">
        <v>562</v>
      </c>
      <c r="C475" s="29" t="s">
        <v>1179</v>
      </c>
      <c r="D475" s="30">
        <v>18471324.22</v>
      </c>
      <c r="E475" s="31">
        <v>18471324.22</v>
      </c>
      <c r="F475" s="32" t="str">
        <f t="shared" si="7"/>
        <v>-</v>
      </c>
    </row>
    <row r="476" spans="1:6" ht="39">
      <c r="A476" s="132" t="s">
        <v>575</v>
      </c>
      <c r="B476" s="28" t="s">
        <v>562</v>
      </c>
      <c r="C476" s="29" t="s">
        <v>1180</v>
      </c>
      <c r="D476" s="30">
        <v>5513947.22</v>
      </c>
      <c r="E476" s="31">
        <v>5513947.22</v>
      </c>
      <c r="F476" s="32" t="str">
        <f t="shared" si="7"/>
        <v>-</v>
      </c>
    </row>
    <row r="477" spans="1:6" ht="26.25">
      <c r="A477" s="132" t="s">
        <v>577</v>
      </c>
      <c r="B477" s="28" t="s">
        <v>562</v>
      </c>
      <c r="C477" s="29" t="s">
        <v>1181</v>
      </c>
      <c r="D477" s="30">
        <v>415894.14</v>
      </c>
      <c r="E477" s="31">
        <v>415894.14</v>
      </c>
      <c r="F477" s="32" t="str">
        <f t="shared" si="7"/>
        <v>-</v>
      </c>
    </row>
    <row r="478" spans="1:6" ht="13.5">
      <c r="A478" s="132" t="s">
        <v>579</v>
      </c>
      <c r="B478" s="28" t="s">
        <v>562</v>
      </c>
      <c r="C478" s="29" t="s">
        <v>1182</v>
      </c>
      <c r="D478" s="30">
        <v>567774.03</v>
      </c>
      <c r="E478" s="31">
        <v>567774.03</v>
      </c>
      <c r="F478" s="32" t="str">
        <f t="shared" si="7"/>
        <v>-</v>
      </c>
    </row>
    <row r="479" spans="1:6" ht="13.5">
      <c r="A479" s="132" t="s">
        <v>810</v>
      </c>
      <c r="B479" s="28" t="s">
        <v>562</v>
      </c>
      <c r="C479" s="29" t="s">
        <v>1183</v>
      </c>
      <c r="D479" s="30">
        <v>624270.39</v>
      </c>
      <c r="E479" s="31">
        <v>624270.39</v>
      </c>
      <c r="F479" s="32" t="str">
        <f t="shared" si="7"/>
        <v>-</v>
      </c>
    </row>
    <row r="480" spans="1:6" ht="26.25">
      <c r="A480" s="132" t="s">
        <v>812</v>
      </c>
      <c r="B480" s="28" t="s">
        <v>562</v>
      </c>
      <c r="C480" s="29" t="s">
        <v>1184</v>
      </c>
      <c r="D480" s="30">
        <v>44500</v>
      </c>
      <c r="E480" s="31">
        <v>44500</v>
      </c>
      <c r="F480" s="32" t="str">
        <f t="shared" si="7"/>
        <v>-</v>
      </c>
    </row>
    <row r="481" spans="1:6" ht="26.25">
      <c r="A481" s="132" t="s">
        <v>1185</v>
      </c>
      <c r="B481" s="28" t="s">
        <v>562</v>
      </c>
      <c r="C481" s="29" t="s">
        <v>1186</v>
      </c>
      <c r="D481" s="30">
        <v>4265700</v>
      </c>
      <c r="E481" s="31">
        <v>4265700</v>
      </c>
      <c r="F481" s="32" t="str">
        <f t="shared" si="7"/>
        <v>-</v>
      </c>
    </row>
    <row r="482" spans="1:6" ht="26.25">
      <c r="A482" s="132" t="s">
        <v>573</v>
      </c>
      <c r="B482" s="28" t="s">
        <v>562</v>
      </c>
      <c r="C482" s="29" t="s">
        <v>1187</v>
      </c>
      <c r="D482" s="30">
        <v>2776415.3</v>
      </c>
      <c r="E482" s="31">
        <v>2776415.3</v>
      </c>
      <c r="F482" s="32" t="str">
        <f t="shared" si="7"/>
        <v>-</v>
      </c>
    </row>
    <row r="483" spans="1:6" ht="39">
      <c r="A483" s="132" t="s">
        <v>575</v>
      </c>
      <c r="B483" s="28" t="s">
        <v>562</v>
      </c>
      <c r="C483" s="29" t="s">
        <v>1188</v>
      </c>
      <c r="D483" s="30">
        <v>832927.8</v>
      </c>
      <c r="E483" s="31">
        <v>832927.8</v>
      </c>
      <c r="F483" s="32" t="str">
        <f t="shared" si="7"/>
        <v>-</v>
      </c>
    </row>
    <row r="484" spans="1:6" ht="26.25">
      <c r="A484" s="132" t="s">
        <v>577</v>
      </c>
      <c r="B484" s="28" t="s">
        <v>562</v>
      </c>
      <c r="C484" s="29" t="s">
        <v>1189</v>
      </c>
      <c r="D484" s="30">
        <v>95100</v>
      </c>
      <c r="E484" s="31">
        <v>95100</v>
      </c>
      <c r="F484" s="32" t="str">
        <f t="shared" si="7"/>
        <v>-</v>
      </c>
    </row>
    <row r="485" spans="1:6" ht="13.5">
      <c r="A485" s="132" t="s">
        <v>579</v>
      </c>
      <c r="B485" s="28" t="s">
        <v>562</v>
      </c>
      <c r="C485" s="29" t="s">
        <v>1190</v>
      </c>
      <c r="D485" s="30">
        <v>482680.79</v>
      </c>
      <c r="E485" s="31">
        <v>482680.79</v>
      </c>
      <c r="F485" s="32" t="str">
        <f t="shared" si="7"/>
        <v>-</v>
      </c>
    </row>
    <row r="486" spans="1:6" ht="13.5">
      <c r="A486" s="132" t="s">
        <v>810</v>
      </c>
      <c r="B486" s="28" t="s">
        <v>562</v>
      </c>
      <c r="C486" s="29" t="s">
        <v>1191</v>
      </c>
      <c r="D486" s="30">
        <v>77776.11</v>
      </c>
      <c r="E486" s="31">
        <v>77776.11</v>
      </c>
      <c r="F486" s="32" t="str">
        <f t="shared" si="7"/>
        <v>-</v>
      </c>
    </row>
    <row r="487" spans="1:6" ht="26.25">
      <c r="A487" s="132" t="s">
        <v>812</v>
      </c>
      <c r="B487" s="28" t="s">
        <v>562</v>
      </c>
      <c r="C487" s="29" t="s">
        <v>1192</v>
      </c>
      <c r="D487" s="30">
        <v>800</v>
      </c>
      <c r="E487" s="31">
        <v>800</v>
      </c>
      <c r="F487" s="32" t="str">
        <f t="shared" si="7"/>
        <v>-</v>
      </c>
    </row>
    <row r="488" spans="1:6" ht="66">
      <c r="A488" s="132" t="s">
        <v>1109</v>
      </c>
      <c r="B488" s="28" t="s">
        <v>562</v>
      </c>
      <c r="C488" s="29" t="s">
        <v>1193</v>
      </c>
      <c r="D488" s="30">
        <v>161722.35</v>
      </c>
      <c r="E488" s="31">
        <v>161722.35</v>
      </c>
      <c r="F488" s="32" t="str">
        <f t="shared" si="7"/>
        <v>-</v>
      </c>
    </row>
    <row r="489" spans="1:6" ht="13.5">
      <c r="A489" s="132" t="s">
        <v>579</v>
      </c>
      <c r="B489" s="28" t="s">
        <v>562</v>
      </c>
      <c r="C489" s="29" t="s">
        <v>1194</v>
      </c>
      <c r="D489" s="30">
        <v>161722.35</v>
      </c>
      <c r="E489" s="31">
        <v>161722.35</v>
      </c>
      <c r="F489" s="32" t="str">
        <f t="shared" si="7"/>
        <v>-</v>
      </c>
    </row>
    <row r="490" spans="1:6" ht="26.25">
      <c r="A490" s="132" t="s">
        <v>1113</v>
      </c>
      <c r="B490" s="28" t="s">
        <v>562</v>
      </c>
      <c r="C490" s="29" t="s">
        <v>1195</v>
      </c>
      <c r="D490" s="30">
        <v>4814080</v>
      </c>
      <c r="E490" s="31">
        <v>4814080</v>
      </c>
      <c r="F490" s="32" t="str">
        <f t="shared" si="7"/>
        <v>-</v>
      </c>
    </row>
    <row r="491" spans="1:6" ht="26.25">
      <c r="A491" s="132" t="s">
        <v>573</v>
      </c>
      <c r="B491" s="28" t="s">
        <v>562</v>
      </c>
      <c r="C491" s="29" t="s">
        <v>1196</v>
      </c>
      <c r="D491" s="30">
        <v>3335373.79</v>
      </c>
      <c r="E491" s="31">
        <v>3335373.79</v>
      </c>
      <c r="F491" s="32" t="str">
        <f t="shared" si="7"/>
        <v>-</v>
      </c>
    </row>
    <row r="492" spans="1:6" ht="39">
      <c r="A492" s="132" t="s">
        <v>575</v>
      </c>
      <c r="B492" s="28" t="s">
        <v>562</v>
      </c>
      <c r="C492" s="29" t="s">
        <v>1197</v>
      </c>
      <c r="D492" s="30">
        <v>990451.06</v>
      </c>
      <c r="E492" s="31">
        <v>990451.06</v>
      </c>
      <c r="F492" s="32" t="str">
        <f t="shared" si="7"/>
        <v>-</v>
      </c>
    </row>
    <row r="493" spans="1:6" ht="26.25">
      <c r="A493" s="132" t="s">
        <v>577</v>
      </c>
      <c r="B493" s="28" t="s">
        <v>562</v>
      </c>
      <c r="C493" s="29" t="s">
        <v>1198</v>
      </c>
      <c r="D493" s="30">
        <v>148800</v>
      </c>
      <c r="E493" s="31">
        <v>148800</v>
      </c>
      <c r="F493" s="32" t="str">
        <f t="shared" si="7"/>
        <v>-</v>
      </c>
    </row>
    <row r="494" spans="1:6" ht="13.5">
      <c r="A494" s="132" t="s">
        <v>579</v>
      </c>
      <c r="B494" s="28" t="s">
        <v>562</v>
      </c>
      <c r="C494" s="29" t="s">
        <v>1199</v>
      </c>
      <c r="D494" s="30">
        <v>258044.79</v>
      </c>
      <c r="E494" s="31">
        <v>258044.79</v>
      </c>
      <c r="F494" s="32" t="str">
        <f t="shared" si="7"/>
        <v>-</v>
      </c>
    </row>
    <row r="495" spans="1:6" ht="13.5">
      <c r="A495" s="132" t="s">
        <v>810</v>
      </c>
      <c r="B495" s="28" t="s">
        <v>562</v>
      </c>
      <c r="C495" s="29" t="s">
        <v>1200</v>
      </c>
      <c r="D495" s="30">
        <v>81410.36</v>
      </c>
      <c r="E495" s="31">
        <v>81410.36</v>
      </c>
      <c r="F495" s="32" t="str">
        <f t="shared" si="7"/>
        <v>-</v>
      </c>
    </row>
    <row r="496" spans="1:6" ht="39">
      <c r="A496" s="132" t="s">
        <v>1201</v>
      </c>
      <c r="B496" s="28" t="s">
        <v>562</v>
      </c>
      <c r="C496" s="29" t="s">
        <v>1202</v>
      </c>
      <c r="D496" s="30">
        <v>67300</v>
      </c>
      <c r="E496" s="31">
        <v>67300</v>
      </c>
      <c r="F496" s="32" t="str">
        <f t="shared" si="7"/>
        <v>-</v>
      </c>
    </row>
    <row r="497" spans="1:6" ht="13.5">
      <c r="A497" s="132" t="s">
        <v>579</v>
      </c>
      <c r="B497" s="28" t="s">
        <v>562</v>
      </c>
      <c r="C497" s="29" t="s">
        <v>1203</v>
      </c>
      <c r="D497" s="30">
        <v>67300</v>
      </c>
      <c r="E497" s="31">
        <v>67300</v>
      </c>
      <c r="F497" s="32" t="str">
        <f t="shared" si="7"/>
        <v>-</v>
      </c>
    </row>
    <row r="498" spans="1:6" ht="39">
      <c r="A498" s="132" t="s">
        <v>1129</v>
      </c>
      <c r="B498" s="28" t="s">
        <v>562</v>
      </c>
      <c r="C498" s="29" t="s">
        <v>1204</v>
      </c>
      <c r="D498" s="30">
        <v>345142.82</v>
      </c>
      <c r="E498" s="31">
        <v>345142.82</v>
      </c>
      <c r="F498" s="32" t="str">
        <f t="shared" si="7"/>
        <v>-</v>
      </c>
    </row>
    <row r="499" spans="1:6" ht="26.25">
      <c r="A499" s="132" t="s">
        <v>577</v>
      </c>
      <c r="B499" s="28" t="s">
        <v>562</v>
      </c>
      <c r="C499" s="29" t="s">
        <v>1205</v>
      </c>
      <c r="D499" s="30">
        <v>106963.16</v>
      </c>
      <c r="E499" s="31">
        <v>106963.16</v>
      </c>
      <c r="F499" s="32" t="str">
        <f t="shared" si="7"/>
        <v>-</v>
      </c>
    </row>
    <row r="500" spans="1:6" ht="13.5">
      <c r="A500" s="132" t="s">
        <v>579</v>
      </c>
      <c r="B500" s="28" t="s">
        <v>562</v>
      </c>
      <c r="C500" s="29" t="s">
        <v>1206</v>
      </c>
      <c r="D500" s="30">
        <v>238179.66</v>
      </c>
      <c r="E500" s="31">
        <v>238179.66</v>
      </c>
      <c r="F500" s="32" t="str">
        <f t="shared" si="7"/>
        <v>-</v>
      </c>
    </row>
    <row r="501" spans="1:6" ht="39">
      <c r="A501" s="132" t="s">
        <v>1137</v>
      </c>
      <c r="B501" s="28" t="s">
        <v>562</v>
      </c>
      <c r="C501" s="29" t="s">
        <v>1207</v>
      </c>
      <c r="D501" s="30">
        <v>420089.25</v>
      </c>
      <c r="E501" s="31">
        <v>420089.25</v>
      </c>
      <c r="F501" s="32" t="str">
        <f t="shared" si="7"/>
        <v>-</v>
      </c>
    </row>
    <row r="502" spans="1:6" ht="26.25">
      <c r="A502" s="132" t="s">
        <v>577</v>
      </c>
      <c r="B502" s="28" t="s">
        <v>562</v>
      </c>
      <c r="C502" s="29" t="s">
        <v>1208</v>
      </c>
      <c r="D502" s="30">
        <v>150000</v>
      </c>
      <c r="E502" s="31">
        <v>150000</v>
      </c>
      <c r="F502" s="32" t="str">
        <f t="shared" si="7"/>
        <v>-</v>
      </c>
    </row>
    <row r="503" spans="1:6" ht="13.5">
      <c r="A503" s="132" t="s">
        <v>579</v>
      </c>
      <c r="B503" s="28" t="s">
        <v>562</v>
      </c>
      <c r="C503" s="29" t="s">
        <v>1209</v>
      </c>
      <c r="D503" s="30">
        <v>270089.25</v>
      </c>
      <c r="E503" s="31">
        <v>270089.25</v>
      </c>
      <c r="F503" s="32" t="str">
        <f t="shared" si="7"/>
        <v>-</v>
      </c>
    </row>
    <row r="504" spans="1:6" ht="26.25">
      <c r="A504" s="132" t="s">
        <v>1177</v>
      </c>
      <c r="B504" s="28" t="s">
        <v>562</v>
      </c>
      <c r="C504" s="29" t="s">
        <v>1210</v>
      </c>
      <c r="D504" s="30">
        <v>21290</v>
      </c>
      <c r="E504" s="31">
        <v>21290</v>
      </c>
      <c r="F504" s="32" t="str">
        <f t="shared" si="7"/>
        <v>-</v>
      </c>
    </row>
    <row r="505" spans="1:6" ht="26.25">
      <c r="A505" s="132" t="s">
        <v>573</v>
      </c>
      <c r="B505" s="28" t="s">
        <v>562</v>
      </c>
      <c r="C505" s="29" t="s">
        <v>1211</v>
      </c>
      <c r="D505" s="30">
        <v>16352</v>
      </c>
      <c r="E505" s="31">
        <v>16352</v>
      </c>
      <c r="F505" s="32" t="str">
        <f t="shared" si="7"/>
        <v>-</v>
      </c>
    </row>
    <row r="506" spans="1:6" ht="39">
      <c r="A506" s="132" t="s">
        <v>575</v>
      </c>
      <c r="B506" s="28" t="s">
        <v>562</v>
      </c>
      <c r="C506" s="29" t="s">
        <v>1212</v>
      </c>
      <c r="D506" s="30">
        <v>4938</v>
      </c>
      <c r="E506" s="31">
        <v>4938</v>
      </c>
      <c r="F506" s="32" t="str">
        <f t="shared" si="7"/>
        <v>-</v>
      </c>
    </row>
    <row r="507" spans="1:6" ht="26.25">
      <c r="A507" s="132" t="s">
        <v>1213</v>
      </c>
      <c r="B507" s="28" t="s">
        <v>562</v>
      </c>
      <c r="C507" s="29" t="s">
        <v>1214</v>
      </c>
      <c r="D507" s="30">
        <v>66960</v>
      </c>
      <c r="E507" s="31">
        <v>59594.4</v>
      </c>
      <c r="F507" s="32">
        <f t="shared" si="7"/>
        <v>7365.5999999999985</v>
      </c>
    </row>
    <row r="508" spans="1:6" ht="26.25">
      <c r="A508" s="132" t="s">
        <v>577</v>
      </c>
      <c r="B508" s="28" t="s">
        <v>562</v>
      </c>
      <c r="C508" s="29" t="s">
        <v>1215</v>
      </c>
      <c r="D508" s="30">
        <v>66960</v>
      </c>
      <c r="E508" s="31">
        <v>59594.4</v>
      </c>
      <c r="F508" s="32">
        <f t="shared" si="7"/>
        <v>7365.5999999999985</v>
      </c>
    </row>
    <row r="509" spans="1:6" ht="52.5">
      <c r="A509" s="132" t="s">
        <v>1216</v>
      </c>
      <c r="B509" s="28" t="s">
        <v>562</v>
      </c>
      <c r="C509" s="29" t="s">
        <v>1217</v>
      </c>
      <c r="D509" s="30">
        <v>3663800</v>
      </c>
      <c r="E509" s="31">
        <v>3663800</v>
      </c>
      <c r="F509" s="32" t="str">
        <f t="shared" si="7"/>
        <v>-</v>
      </c>
    </row>
    <row r="510" spans="1:6" ht="13.5">
      <c r="A510" s="132" t="s">
        <v>725</v>
      </c>
      <c r="B510" s="28" t="s">
        <v>562</v>
      </c>
      <c r="C510" s="29" t="s">
        <v>1218</v>
      </c>
      <c r="D510" s="30">
        <v>3663800</v>
      </c>
      <c r="E510" s="31">
        <v>3663800</v>
      </c>
      <c r="F510" s="32" t="str">
        <f t="shared" si="7"/>
        <v>-</v>
      </c>
    </row>
    <row r="511" spans="1:6" ht="26.25">
      <c r="A511" s="132" t="s">
        <v>1219</v>
      </c>
      <c r="B511" s="28" t="s">
        <v>562</v>
      </c>
      <c r="C511" s="29" t="s">
        <v>1220</v>
      </c>
      <c r="D511" s="30">
        <v>3663800</v>
      </c>
      <c r="E511" s="31">
        <v>3663800</v>
      </c>
      <c r="F511" s="32" t="str">
        <f t="shared" si="7"/>
        <v>-</v>
      </c>
    </row>
    <row r="512" spans="1:6" ht="39">
      <c r="A512" s="130" t="s">
        <v>1221</v>
      </c>
      <c r="B512" s="18" t="s">
        <v>562</v>
      </c>
      <c r="C512" s="19" t="s">
        <v>1222</v>
      </c>
      <c r="D512" s="20">
        <v>28133075</v>
      </c>
      <c r="E512" s="21">
        <v>27665011.47</v>
      </c>
      <c r="F512" s="22">
        <f aca="true" t="shared" si="8" ref="F512:F570">IF(OR(D512="-",IF(E512="-",0,E512)&gt;=IF(D512="-",0,D512)),"-",IF(D512="-",0,D512)-IF(E512="-",0,E512))</f>
        <v>468063.5300000012</v>
      </c>
    </row>
    <row r="513" spans="1:6" ht="26.25">
      <c r="A513" s="132" t="s">
        <v>1223</v>
      </c>
      <c r="B513" s="28" t="s">
        <v>562</v>
      </c>
      <c r="C513" s="29" t="s">
        <v>1224</v>
      </c>
      <c r="D513" s="30">
        <v>28133075</v>
      </c>
      <c r="E513" s="31">
        <v>27665011.47</v>
      </c>
      <c r="F513" s="32">
        <f t="shared" si="8"/>
        <v>468063.5300000012</v>
      </c>
    </row>
    <row r="514" spans="1:6" ht="13.5">
      <c r="A514" s="130" t="s">
        <v>1225</v>
      </c>
      <c r="B514" s="18" t="s">
        <v>562</v>
      </c>
      <c r="C514" s="19" t="s">
        <v>1226</v>
      </c>
      <c r="D514" s="20">
        <v>8112349</v>
      </c>
      <c r="E514" s="21">
        <v>7701736.81</v>
      </c>
      <c r="F514" s="22">
        <f t="shared" si="8"/>
        <v>410612.1900000004</v>
      </c>
    </row>
    <row r="515" spans="1:6" ht="39">
      <c r="A515" s="132" t="s">
        <v>802</v>
      </c>
      <c r="B515" s="28" t="s">
        <v>562</v>
      </c>
      <c r="C515" s="29" t="s">
        <v>1227</v>
      </c>
      <c r="D515" s="30">
        <v>8049235</v>
      </c>
      <c r="E515" s="31">
        <v>7638622.81</v>
      </c>
      <c r="F515" s="32">
        <f t="shared" si="8"/>
        <v>410612.1900000004</v>
      </c>
    </row>
    <row r="516" spans="1:6" ht="26.25">
      <c r="A516" s="132" t="s">
        <v>573</v>
      </c>
      <c r="B516" s="28" t="s">
        <v>562</v>
      </c>
      <c r="C516" s="29" t="s">
        <v>1228</v>
      </c>
      <c r="D516" s="30">
        <v>3876536</v>
      </c>
      <c r="E516" s="31">
        <v>3876506.71</v>
      </c>
      <c r="F516" s="32">
        <f t="shared" si="8"/>
        <v>29.290000000037253</v>
      </c>
    </row>
    <row r="517" spans="1:6" ht="39">
      <c r="A517" s="132" t="s">
        <v>575</v>
      </c>
      <c r="B517" s="28" t="s">
        <v>562</v>
      </c>
      <c r="C517" s="29" t="s">
        <v>1229</v>
      </c>
      <c r="D517" s="30">
        <v>1170714</v>
      </c>
      <c r="E517" s="31">
        <v>1162381.4</v>
      </c>
      <c r="F517" s="32">
        <f t="shared" si="8"/>
        <v>8332.600000000093</v>
      </c>
    </row>
    <row r="518" spans="1:6" ht="26.25">
      <c r="A518" s="132" t="s">
        <v>577</v>
      </c>
      <c r="B518" s="28" t="s">
        <v>562</v>
      </c>
      <c r="C518" s="29" t="s">
        <v>1230</v>
      </c>
      <c r="D518" s="30">
        <v>1621662</v>
      </c>
      <c r="E518" s="31">
        <v>1619244.84</v>
      </c>
      <c r="F518" s="32">
        <f t="shared" si="8"/>
        <v>2417.159999999916</v>
      </c>
    </row>
    <row r="519" spans="1:6" ht="13.5">
      <c r="A519" s="132" t="s">
        <v>579</v>
      </c>
      <c r="B519" s="28" t="s">
        <v>562</v>
      </c>
      <c r="C519" s="29" t="s">
        <v>1231</v>
      </c>
      <c r="D519" s="30">
        <v>886990</v>
      </c>
      <c r="E519" s="31">
        <v>529245.68</v>
      </c>
      <c r="F519" s="32">
        <f t="shared" si="8"/>
        <v>357744.31999999995</v>
      </c>
    </row>
    <row r="520" spans="1:6" ht="13.5">
      <c r="A520" s="132" t="s">
        <v>810</v>
      </c>
      <c r="B520" s="28" t="s">
        <v>562</v>
      </c>
      <c r="C520" s="29" t="s">
        <v>1232</v>
      </c>
      <c r="D520" s="30">
        <v>257600</v>
      </c>
      <c r="E520" s="31">
        <v>215511.18</v>
      </c>
      <c r="F520" s="32">
        <f t="shared" si="8"/>
        <v>42088.82000000001</v>
      </c>
    </row>
    <row r="521" spans="1:6" ht="26.25">
      <c r="A521" s="132" t="s">
        <v>812</v>
      </c>
      <c r="B521" s="28" t="s">
        <v>562</v>
      </c>
      <c r="C521" s="29" t="s">
        <v>1233</v>
      </c>
      <c r="D521" s="30">
        <v>235181</v>
      </c>
      <c r="E521" s="31">
        <v>235181</v>
      </c>
      <c r="F521" s="32" t="str">
        <f t="shared" si="8"/>
        <v>-</v>
      </c>
    </row>
    <row r="522" spans="1:6" ht="13.5">
      <c r="A522" s="132" t="s">
        <v>814</v>
      </c>
      <c r="B522" s="28" t="s">
        <v>562</v>
      </c>
      <c r="C522" s="29" t="s">
        <v>1234</v>
      </c>
      <c r="D522" s="30">
        <v>552</v>
      </c>
      <c r="E522" s="31">
        <v>552</v>
      </c>
      <c r="F522" s="32" t="str">
        <f t="shared" si="8"/>
        <v>-</v>
      </c>
    </row>
    <row r="523" spans="1:6" ht="39">
      <c r="A523" s="132" t="s">
        <v>802</v>
      </c>
      <c r="B523" s="28" t="s">
        <v>562</v>
      </c>
      <c r="C523" s="29" t="s">
        <v>1235</v>
      </c>
      <c r="D523" s="30">
        <v>63114</v>
      </c>
      <c r="E523" s="31">
        <v>63114</v>
      </c>
      <c r="F523" s="32" t="str">
        <f t="shared" si="8"/>
        <v>-</v>
      </c>
    </row>
    <row r="524" spans="1:6" ht="26.25">
      <c r="A524" s="132" t="s">
        <v>573</v>
      </c>
      <c r="B524" s="28" t="s">
        <v>562</v>
      </c>
      <c r="C524" s="29" t="s">
        <v>1236</v>
      </c>
      <c r="D524" s="30">
        <v>48475</v>
      </c>
      <c r="E524" s="31">
        <v>48475</v>
      </c>
      <c r="F524" s="32" t="str">
        <f t="shared" si="8"/>
        <v>-</v>
      </c>
    </row>
    <row r="525" spans="1:6" ht="39">
      <c r="A525" s="132" t="s">
        <v>575</v>
      </c>
      <c r="B525" s="28" t="s">
        <v>562</v>
      </c>
      <c r="C525" s="29" t="s">
        <v>1237</v>
      </c>
      <c r="D525" s="30">
        <v>14639</v>
      </c>
      <c r="E525" s="31">
        <v>14639</v>
      </c>
      <c r="F525" s="32" t="str">
        <f t="shared" si="8"/>
        <v>-</v>
      </c>
    </row>
    <row r="526" spans="1:6" ht="39">
      <c r="A526" s="130" t="s">
        <v>1238</v>
      </c>
      <c r="B526" s="18" t="s">
        <v>562</v>
      </c>
      <c r="C526" s="19" t="s">
        <v>1239</v>
      </c>
      <c r="D526" s="20">
        <v>20020726</v>
      </c>
      <c r="E526" s="21">
        <v>19963274.66</v>
      </c>
      <c r="F526" s="22">
        <f t="shared" si="8"/>
        <v>57451.33999999985</v>
      </c>
    </row>
    <row r="527" spans="1:6" ht="52.5">
      <c r="A527" s="132" t="s">
        <v>1240</v>
      </c>
      <c r="B527" s="28" t="s">
        <v>562</v>
      </c>
      <c r="C527" s="29" t="s">
        <v>1241</v>
      </c>
      <c r="D527" s="30">
        <v>19493551</v>
      </c>
      <c r="E527" s="31">
        <v>19436102.32</v>
      </c>
      <c r="F527" s="32">
        <f t="shared" si="8"/>
        <v>57448.6799999997</v>
      </c>
    </row>
    <row r="528" spans="1:6" ht="13.5">
      <c r="A528" s="132" t="s">
        <v>1242</v>
      </c>
      <c r="B528" s="28" t="s">
        <v>562</v>
      </c>
      <c r="C528" s="29" t="s">
        <v>1243</v>
      </c>
      <c r="D528" s="30">
        <v>1749404</v>
      </c>
      <c r="E528" s="31">
        <v>1749404</v>
      </c>
      <c r="F528" s="32" t="str">
        <f t="shared" si="8"/>
        <v>-</v>
      </c>
    </row>
    <row r="529" spans="1:6" ht="13.5">
      <c r="A529" s="132" t="s">
        <v>879</v>
      </c>
      <c r="B529" s="28" t="s">
        <v>562</v>
      </c>
      <c r="C529" s="29" t="s">
        <v>1244</v>
      </c>
      <c r="D529" s="30">
        <v>983103</v>
      </c>
      <c r="E529" s="31">
        <v>983103</v>
      </c>
      <c r="F529" s="32" t="str">
        <f t="shared" si="8"/>
        <v>-</v>
      </c>
    </row>
    <row r="530" spans="1:6" ht="39">
      <c r="A530" s="132" t="s">
        <v>881</v>
      </c>
      <c r="B530" s="28" t="s">
        <v>562</v>
      </c>
      <c r="C530" s="29" t="s">
        <v>1245</v>
      </c>
      <c r="D530" s="30">
        <v>296897</v>
      </c>
      <c r="E530" s="31">
        <v>296897</v>
      </c>
      <c r="F530" s="32" t="str">
        <f t="shared" si="8"/>
        <v>-</v>
      </c>
    </row>
    <row r="531" spans="1:6" ht="26.25">
      <c r="A531" s="132" t="s">
        <v>577</v>
      </c>
      <c r="B531" s="28" t="s">
        <v>562</v>
      </c>
      <c r="C531" s="29" t="s">
        <v>1246</v>
      </c>
      <c r="D531" s="30">
        <v>152004</v>
      </c>
      <c r="E531" s="31">
        <v>152004</v>
      </c>
      <c r="F531" s="32" t="str">
        <f t="shared" si="8"/>
        <v>-</v>
      </c>
    </row>
    <row r="532" spans="1:6" ht="13.5">
      <c r="A532" s="132" t="s">
        <v>579</v>
      </c>
      <c r="B532" s="28" t="s">
        <v>562</v>
      </c>
      <c r="C532" s="29" t="s">
        <v>1247</v>
      </c>
      <c r="D532" s="30">
        <v>317400</v>
      </c>
      <c r="E532" s="31">
        <v>317400</v>
      </c>
      <c r="F532" s="32" t="str">
        <f t="shared" si="8"/>
        <v>-</v>
      </c>
    </row>
    <row r="533" spans="1:6" ht="13.5">
      <c r="A533" s="132" t="s">
        <v>1242</v>
      </c>
      <c r="B533" s="28" t="s">
        <v>562</v>
      </c>
      <c r="C533" s="29" t="s">
        <v>1248</v>
      </c>
      <c r="D533" s="30">
        <v>17220693</v>
      </c>
      <c r="E533" s="31">
        <v>17163244.32</v>
      </c>
      <c r="F533" s="32">
        <f t="shared" si="8"/>
        <v>57448.6799999997</v>
      </c>
    </row>
    <row r="534" spans="1:6" ht="13.5">
      <c r="A534" s="132" t="s">
        <v>879</v>
      </c>
      <c r="B534" s="28" t="s">
        <v>562</v>
      </c>
      <c r="C534" s="29" t="s">
        <v>1249</v>
      </c>
      <c r="D534" s="30">
        <v>11426626</v>
      </c>
      <c r="E534" s="31">
        <v>11426626</v>
      </c>
      <c r="F534" s="32" t="str">
        <f t="shared" si="8"/>
        <v>-</v>
      </c>
    </row>
    <row r="535" spans="1:6" ht="26.25">
      <c r="A535" s="132" t="s">
        <v>905</v>
      </c>
      <c r="B535" s="28" t="s">
        <v>562</v>
      </c>
      <c r="C535" s="29" t="s">
        <v>1250</v>
      </c>
      <c r="D535" s="30">
        <v>232274</v>
      </c>
      <c r="E535" s="31">
        <v>231837.6</v>
      </c>
      <c r="F535" s="32">
        <f t="shared" si="8"/>
        <v>436.3999999999942</v>
      </c>
    </row>
    <row r="536" spans="1:6" ht="39">
      <c r="A536" s="132" t="s">
        <v>881</v>
      </c>
      <c r="B536" s="28" t="s">
        <v>562</v>
      </c>
      <c r="C536" s="29" t="s">
        <v>1251</v>
      </c>
      <c r="D536" s="30">
        <v>3435100</v>
      </c>
      <c r="E536" s="31">
        <v>3432878.82</v>
      </c>
      <c r="F536" s="32">
        <f t="shared" si="8"/>
        <v>2221.1800000001676</v>
      </c>
    </row>
    <row r="537" spans="1:6" ht="26.25">
      <c r="A537" s="132" t="s">
        <v>577</v>
      </c>
      <c r="B537" s="28" t="s">
        <v>562</v>
      </c>
      <c r="C537" s="29" t="s">
        <v>1252</v>
      </c>
      <c r="D537" s="30">
        <v>163179</v>
      </c>
      <c r="E537" s="31">
        <v>160549.32</v>
      </c>
      <c r="F537" s="32">
        <f t="shared" si="8"/>
        <v>2629.679999999993</v>
      </c>
    </row>
    <row r="538" spans="1:6" ht="13.5">
      <c r="A538" s="132" t="s">
        <v>579</v>
      </c>
      <c r="B538" s="28" t="s">
        <v>562</v>
      </c>
      <c r="C538" s="29" t="s">
        <v>1253</v>
      </c>
      <c r="D538" s="30">
        <v>1335424</v>
      </c>
      <c r="E538" s="31">
        <v>1324062.66</v>
      </c>
      <c r="F538" s="32">
        <f t="shared" si="8"/>
        <v>11361.340000000084</v>
      </c>
    </row>
    <row r="539" spans="1:6" ht="13.5">
      <c r="A539" s="132" t="s">
        <v>810</v>
      </c>
      <c r="B539" s="28" t="s">
        <v>562</v>
      </c>
      <c r="C539" s="29" t="s">
        <v>1254</v>
      </c>
      <c r="D539" s="30">
        <v>286000</v>
      </c>
      <c r="E539" s="31">
        <v>245201.04</v>
      </c>
      <c r="F539" s="32">
        <f t="shared" si="8"/>
        <v>40798.95999999999</v>
      </c>
    </row>
    <row r="540" spans="1:6" ht="26.25">
      <c r="A540" s="132" t="s">
        <v>841</v>
      </c>
      <c r="B540" s="28" t="s">
        <v>562</v>
      </c>
      <c r="C540" s="29" t="s">
        <v>1255</v>
      </c>
      <c r="D540" s="30">
        <v>74460</v>
      </c>
      <c r="E540" s="31">
        <v>74459.88</v>
      </c>
      <c r="F540" s="32">
        <f t="shared" si="8"/>
        <v>0.11999999999534339</v>
      </c>
    </row>
    <row r="541" spans="1:6" ht="26.25">
      <c r="A541" s="132" t="s">
        <v>812</v>
      </c>
      <c r="B541" s="28" t="s">
        <v>562</v>
      </c>
      <c r="C541" s="29" t="s">
        <v>1256</v>
      </c>
      <c r="D541" s="30">
        <v>231066</v>
      </c>
      <c r="E541" s="31">
        <v>231066</v>
      </c>
      <c r="F541" s="32" t="str">
        <f t="shared" si="8"/>
        <v>-</v>
      </c>
    </row>
    <row r="542" spans="1:6" ht="13.5">
      <c r="A542" s="132" t="s">
        <v>814</v>
      </c>
      <c r="B542" s="28" t="s">
        <v>562</v>
      </c>
      <c r="C542" s="29" t="s">
        <v>1257</v>
      </c>
      <c r="D542" s="30">
        <v>36564</v>
      </c>
      <c r="E542" s="31">
        <v>36563</v>
      </c>
      <c r="F542" s="32">
        <f t="shared" si="8"/>
        <v>1</v>
      </c>
    </row>
    <row r="543" spans="1:6" ht="13.5">
      <c r="A543" s="132" t="s">
        <v>1242</v>
      </c>
      <c r="B543" s="28" t="s">
        <v>562</v>
      </c>
      <c r="C543" s="29" t="s">
        <v>1258</v>
      </c>
      <c r="D543" s="30">
        <v>523454</v>
      </c>
      <c r="E543" s="31">
        <v>523454</v>
      </c>
      <c r="F543" s="32" t="str">
        <f t="shared" si="8"/>
        <v>-</v>
      </c>
    </row>
    <row r="544" spans="1:6" ht="13.5">
      <c r="A544" s="132" t="s">
        <v>879</v>
      </c>
      <c r="B544" s="28" t="s">
        <v>562</v>
      </c>
      <c r="C544" s="29" t="s">
        <v>1259</v>
      </c>
      <c r="D544" s="30">
        <v>402039</v>
      </c>
      <c r="E544" s="31">
        <v>402039</v>
      </c>
      <c r="F544" s="32" t="str">
        <f t="shared" si="8"/>
        <v>-</v>
      </c>
    </row>
    <row r="545" spans="1:6" ht="39">
      <c r="A545" s="132" t="s">
        <v>881</v>
      </c>
      <c r="B545" s="28" t="s">
        <v>562</v>
      </c>
      <c r="C545" s="29" t="s">
        <v>1260</v>
      </c>
      <c r="D545" s="30">
        <v>121415</v>
      </c>
      <c r="E545" s="31">
        <v>121415</v>
      </c>
      <c r="F545" s="32" t="str">
        <f t="shared" si="8"/>
        <v>-</v>
      </c>
    </row>
    <row r="546" spans="1:6" ht="39">
      <c r="A546" s="132" t="s">
        <v>1261</v>
      </c>
      <c r="B546" s="28" t="s">
        <v>562</v>
      </c>
      <c r="C546" s="29" t="s">
        <v>1262</v>
      </c>
      <c r="D546" s="30">
        <v>350000</v>
      </c>
      <c r="E546" s="31">
        <v>349998</v>
      </c>
      <c r="F546" s="32">
        <f t="shared" si="8"/>
        <v>2</v>
      </c>
    </row>
    <row r="547" spans="1:6" ht="13.5">
      <c r="A547" s="132" t="s">
        <v>725</v>
      </c>
      <c r="B547" s="28" t="s">
        <v>562</v>
      </c>
      <c r="C547" s="29" t="s">
        <v>1263</v>
      </c>
      <c r="D547" s="30">
        <v>350000</v>
      </c>
      <c r="E547" s="31">
        <v>349998</v>
      </c>
      <c r="F547" s="32">
        <f t="shared" si="8"/>
        <v>2</v>
      </c>
    </row>
    <row r="548" spans="1:6" ht="26.25">
      <c r="A548" s="132" t="s">
        <v>577</v>
      </c>
      <c r="B548" s="28" t="s">
        <v>562</v>
      </c>
      <c r="C548" s="29" t="s">
        <v>1264</v>
      </c>
      <c r="D548" s="30">
        <v>350000</v>
      </c>
      <c r="E548" s="31">
        <v>349998</v>
      </c>
      <c r="F548" s="32">
        <f t="shared" si="8"/>
        <v>2</v>
      </c>
    </row>
    <row r="549" spans="1:6" ht="52.5">
      <c r="A549" s="132" t="s">
        <v>723</v>
      </c>
      <c r="B549" s="28" t="s">
        <v>562</v>
      </c>
      <c r="C549" s="29" t="s">
        <v>1265</v>
      </c>
      <c r="D549" s="30">
        <v>177175</v>
      </c>
      <c r="E549" s="31">
        <v>177174.34</v>
      </c>
      <c r="F549" s="32">
        <f t="shared" si="8"/>
        <v>0.6600000000034925</v>
      </c>
    </row>
    <row r="550" spans="1:6" ht="13.5">
      <c r="A550" s="132" t="s">
        <v>725</v>
      </c>
      <c r="B550" s="28" t="s">
        <v>562</v>
      </c>
      <c r="C550" s="29" t="s">
        <v>1266</v>
      </c>
      <c r="D550" s="30">
        <v>177175</v>
      </c>
      <c r="E550" s="31">
        <v>177174.34</v>
      </c>
      <c r="F550" s="32">
        <f t="shared" si="8"/>
        <v>0.6600000000034925</v>
      </c>
    </row>
    <row r="551" spans="1:6" ht="13.5">
      <c r="A551" s="132" t="s">
        <v>579</v>
      </c>
      <c r="B551" s="28" t="s">
        <v>562</v>
      </c>
      <c r="C551" s="29" t="s">
        <v>1267</v>
      </c>
      <c r="D551" s="30">
        <v>177175</v>
      </c>
      <c r="E551" s="31">
        <v>177174.34</v>
      </c>
      <c r="F551" s="32">
        <f t="shared" si="8"/>
        <v>0.6600000000034925</v>
      </c>
    </row>
    <row r="552" spans="1:6" ht="39">
      <c r="A552" s="130" t="s">
        <v>1268</v>
      </c>
      <c r="B552" s="18" t="s">
        <v>562</v>
      </c>
      <c r="C552" s="19" t="s">
        <v>1269</v>
      </c>
      <c r="D552" s="20">
        <v>13749760.4</v>
      </c>
      <c r="E552" s="21">
        <v>13671502.61</v>
      </c>
      <c r="F552" s="22">
        <f t="shared" si="8"/>
        <v>78257.79000000097</v>
      </c>
    </row>
    <row r="553" spans="1:6" ht="13.5">
      <c r="A553" s="132" t="s">
        <v>1270</v>
      </c>
      <c r="B553" s="28" t="s">
        <v>562</v>
      </c>
      <c r="C553" s="29" t="s">
        <v>1271</v>
      </c>
      <c r="D553" s="30">
        <v>13749760.4</v>
      </c>
      <c r="E553" s="31">
        <v>13671502.61</v>
      </c>
      <c r="F553" s="32">
        <f t="shared" si="8"/>
        <v>78257.79000000097</v>
      </c>
    </row>
    <row r="554" spans="1:6" ht="13.5">
      <c r="A554" s="130" t="s">
        <v>1272</v>
      </c>
      <c r="B554" s="18" t="s">
        <v>562</v>
      </c>
      <c r="C554" s="19" t="s">
        <v>1273</v>
      </c>
      <c r="D554" s="20">
        <v>13749760.4</v>
      </c>
      <c r="E554" s="21">
        <v>13671502.61</v>
      </c>
      <c r="F554" s="22">
        <f t="shared" si="8"/>
        <v>78257.79000000097</v>
      </c>
    </row>
    <row r="555" spans="1:6" ht="39">
      <c r="A555" s="132" t="s">
        <v>802</v>
      </c>
      <c r="B555" s="28" t="s">
        <v>562</v>
      </c>
      <c r="C555" s="29" t="s">
        <v>1274</v>
      </c>
      <c r="D555" s="30">
        <v>12221965</v>
      </c>
      <c r="E555" s="31">
        <v>12150667.71</v>
      </c>
      <c r="F555" s="32">
        <f t="shared" si="8"/>
        <v>71297.2899999991</v>
      </c>
    </row>
    <row r="556" spans="1:6" ht="26.25">
      <c r="A556" s="132" t="s">
        <v>573</v>
      </c>
      <c r="B556" s="28" t="s">
        <v>562</v>
      </c>
      <c r="C556" s="29" t="s">
        <v>1275</v>
      </c>
      <c r="D556" s="30">
        <v>8982556</v>
      </c>
      <c r="E556" s="31">
        <v>8982550.54</v>
      </c>
      <c r="F556" s="32">
        <f t="shared" si="8"/>
        <v>5.46000000089407</v>
      </c>
    </row>
    <row r="557" spans="1:6" ht="26.25">
      <c r="A557" s="132" t="s">
        <v>805</v>
      </c>
      <c r="B557" s="28" t="s">
        <v>562</v>
      </c>
      <c r="C557" s="29" t="s">
        <v>1276</v>
      </c>
      <c r="D557" s="30">
        <v>4500</v>
      </c>
      <c r="E557" s="31">
        <v>780</v>
      </c>
      <c r="F557" s="32">
        <f t="shared" si="8"/>
        <v>3720</v>
      </c>
    </row>
    <row r="558" spans="1:6" ht="39">
      <c r="A558" s="132" t="s">
        <v>575</v>
      </c>
      <c r="B558" s="28" t="s">
        <v>562</v>
      </c>
      <c r="C558" s="29" t="s">
        <v>1277</v>
      </c>
      <c r="D558" s="30">
        <v>2712732</v>
      </c>
      <c r="E558" s="31">
        <v>2667442.62</v>
      </c>
      <c r="F558" s="32">
        <f t="shared" si="8"/>
        <v>45289.37999999989</v>
      </c>
    </row>
    <row r="559" spans="1:6" ht="26.25">
      <c r="A559" s="132" t="s">
        <v>577</v>
      </c>
      <c r="B559" s="28" t="s">
        <v>562</v>
      </c>
      <c r="C559" s="29" t="s">
        <v>1278</v>
      </c>
      <c r="D559" s="30">
        <v>229867</v>
      </c>
      <c r="E559" s="31">
        <v>224900.04</v>
      </c>
      <c r="F559" s="32">
        <f t="shared" si="8"/>
        <v>4966.959999999992</v>
      </c>
    </row>
    <row r="560" spans="1:6" ht="13.5">
      <c r="A560" s="132" t="s">
        <v>579</v>
      </c>
      <c r="B560" s="28" t="s">
        <v>562</v>
      </c>
      <c r="C560" s="29" t="s">
        <v>1279</v>
      </c>
      <c r="D560" s="30">
        <v>289830</v>
      </c>
      <c r="E560" s="31">
        <v>273332.51</v>
      </c>
      <c r="F560" s="32">
        <f t="shared" si="8"/>
        <v>16497.48999999999</v>
      </c>
    </row>
    <row r="561" spans="1:6" ht="13.5">
      <c r="A561" s="132" t="s">
        <v>814</v>
      </c>
      <c r="B561" s="28" t="s">
        <v>562</v>
      </c>
      <c r="C561" s="29" t="s">
        <v>1280</v>
      </c>
      <c r="D561" s="30">
        <v>2480</v>
      </c>
      <c r="E561" s="31">
        <v>1662</v>
      </c>
      <c r="F561" s="32">
        <f t="shared" si="8"/>
        <v>818</v>
      </c>
    </row>
    <row r="562" spans="1:6" ht="39">
      <c r="A562" s="132" t="s">
        <v>802</v>
      </c>
      <c r="B562" s="28" t="s">
        <v>562</v>
      </c>
      <c r="C562" s="29" t="s">
        <v>1281</v>
      </c>
      <c r="D562" s="30">
        <v>119940</v>
      </c>
      <c r="E562" s="31">
        <v>119940</v>
      </c>
      <c r="F562" s="32" t="str">
        <f t="shared" si="8"/>
        <v>-</v>
      </c>
    </row>
    <row r="563" spans="1:6" ht="26.25">
      <c r="A563" s="132" t="s">
        <v>573</v>
      </c>
      <c r="B563" s="28" t="s">
        <v>562</v>
      </c>
      <c r="C563" s="29" t="s">
        <v>1282</v>
      </c>
      <c r="D563" s="30">
        <v>92120</v>
      </c>
      <c r="E563" s="31">
        <v>92120</v>
      </c>
      <c r="F563" s="32" t="str">
        <f t="shared" si="8"/>
        <v>-</v>
      </c>
    </row>
    <row r="564" spans="1:6" ht="39">
      <c r="A564" s="132" t="s">
        <v>575</v>
      </c>
      <c r="B564" s="28" t="s">
        <v>562</v>
      </c>
      <c r="C564" s="29" t="s">
        <v>1283</v>
      </c>
      <c r="D564" s="30">
        <v>27820</v>
      </c>
      <c r="E564" s="31">
        <v>27820</v>
      </c>
      <c r="F564" s="32" t="str">
        <f t="shared" si="8"/>
        <v>-</v>
      </c>
    </row>
    <row r="565" spans="1:6" ht="39">
      <c r="A565" s="132" t="s">
        <v>802</v>
      </c>
      <c r="B565" s="28" t="s">
        <v>562</v>
      </c>
      <c r="C565" s="29" t="s">
        <v>1284</v>
      </c>
      <c r="D565" s="30">
        <v>332495.4</v>
      </c>
      <c r="E565" s="31">
        <v>332495.4</v>
      </c>
      <c r="F565" s="32" t="str">
        <f t="shared" si="8"/>
        <v>-</v>
      </c>
    </row>
    <row r="566" spans="1:6" ht="26.25">
      <c r="A566" s="132" t="s">
        <v>577</v>
      </c>
      <c r="B566" s="28" t="s">
        <v>562</v>
      </c>
      <c r="C566" s="29" t="s">
        <v>1285</v>
      </c>
      <c r="D566" s="30">
        <v>317495.4</v>
      </c>
      <c r="E566" s="31">
        <v>317495.4</v>
      </c>
      <c r="F566" s="32" t="str">
        <f t="shared" si="8"/>
        <v>-</v>
      </c>
    </row>
    <row r="567" spans="1:6" ht="13.5">
      <c r="A567" s="132" t="s">
        <v>579</v>
      </c>
      <c r="B567" s="28" t="s">
        <v>562</v>
      </c>
      <c r="C567" s="29" t="s">
        <v>1286</v>
      </c>
      <c r="D567" s="30">
        <v>15000</v>
      </c>
      <c r="E567" s="31">
        <v>15000</v>
      </c>
      <c r="F567" s="32" t="str">
        <f t="shared" si="8"/>
        <v>-</v>
      </c>
    </row>
    <row r="568" spans="1:6" ht="39">
      <c r="A568" s="132" t="s">
        <v>1287</v>
      </c>
      <c r="B568" s="28" t="s">
        <v>562</v>
      </c>
      <c r="C568" s="29" t="s">
        <v>1288</v>
      </c>
      <c r="D568" s="30">
        <v>1023860</v>
      </c>
      <c r="E568" s="31">
        <v>1019899.5</v>
      </c>
      <c r="F568" s="32">
        <f t="shared" si="8"/>
        <v>3960.5</v>
      </c>
    </row>
    <row r="569" spans="1:6" ht="26.25">
      <c r="A569" s="132" t="s">
        <v>1289</v>
      </c>
      <c r="B569" s="28" t="s">
        <v>562</v>
      </c>
      <c r="C569" s="29" t="s">
        <v>1290</v>
      </c>
      <c r="D569" s="30">
        <v>434660</v>
      </c>
      <c r="E569" s="31">
        <v>433582.4</v>
      </c>
      <c r="F569" s="32">
        <f t="shared" si="8"/>
        <v>1077.5999999999767</v>
      </c>
    </row>
    <row r="570" spans="1:6" ht="13.5">
      <c r="A570" s="132" t="s">
        <v>579</v>
      </c>
      <c r="B570" s="28" t="s">
        <v>562</v>
      </c>
      <c r="C570" s="29" t="s">
        <v>1291</v>
      </c>
      <c r="D570" s="30">
        <v>434660</v>
      </c>
      <c r="E570" s="31">
        <v>433582.4</v>
      </c>
      <c r="F570" s="32">
        <f t="shared" si="8"/>
        <v>1077.5999999999767</v>
      </c>
    </row>
    <row r="571" spans="1:6" ht="26.25">
      <c r="A571" s="132" t="s">
        <v>1292</v>
      </c>
      <c r="B571" s="28" t="s">
        <v>562</v>
      </c>
      <c r="C571" s="29" t="s">
        <v>1293</v>
      </c>
      <c r="D571" s="30">
        <v>586200</v>
      </c>
      <c r="E571" s="31">
        <v>583331.74</v>
      </c>
      <c r="F571" s="32">
        <f aca="true" t="shared" si="9" ref="F571:F633">IF(OR(D571="-",IF(E571="-",0,E571)&gt;=IF(D571="-",0,D571)),"-",IF(D571="-",0,D571)-IF(E571="-",0,E571))</f>
        <v>2868.2600000000093</v>
      </c>
    </row>
    <row r="572" spans="1:6" ht="13.5">
      <c r="A572" s="132" t="s">
        <v>579</v>
      </c>
      <c r="B572" s="28" t="s">
        <v>562</v>
      </c>
      <c r="C572" s="29" t="s">
        <v>1294</v>
      </c>
      <c r="D572" s="30">
        <v>586200</v>
      </c>
      <c r="E572" s="31">
        <v>583331.74</v>
      </c>
      <c r="F572" s="32">
        <f t="shared" si="9"/>
        <v>2868.2600000000093</v>
      </c>
    </row>
    <row r="573" spans="1:6" ht="26.25">
      <c r="A573" s="132" t="s">
        <v>1295</v>
      </c>
      <c r="B573" s="28" t="s">
        <v>562</v>
      </c>
      <c r="C573" s="29" t="s">
        <v>1296</v>
      </c>
      <c r="D573" s="30">
        <v>3000</v>
      </c>
      <c r="E573" s="31">
        <v>2985.36</v>
      </c>
      <c r="F573" s="32">
        <f t="shared" si="9"/>
        <v>14.639999999999873</v>
      </c>
    </row>
    <row r="574" spans="1:6" ht="13.5">
      <c r="A574" s="132" t="s">
        <v>579</v>
      </c>
      <c r="B574" s="28" t="s">
        <v>562</v>
      </c>
      <c r="C574" s="29" t="s">
        <v>1297</v>
      </c>
      <c r="D574" s="30">
        <v>3000</v>
      </c>
      <c r="E574" s="31">
        <v>2985.36</v>
      </c>
      <c r="F574" s="32">
        <f t="shared" si="9"/>
        <v>14.639999999999873</v>
      </c>
    </row>
    <row r="575" spans="1:6" ht="26.25">
      <c r="A575" s="132" t="s">
        <v>1298</v>
      </c>
      <c r="B575" s="28" t="s">
        <v>562</v>
      </c>
      <c r="C575" s="29" t="s">
        <v>1299</v>
      </c>
      <c r="D575" s="30">
        <v>51500</v>
      </c>
      <c r="E575" s="31">
        <v>48500</v>
      </c>
      <c r="F575" s="32">
        <f t="shared" si="9"/>
        <v>3000</v>
      </c>
    </row>
    <row r="576" spans="1:6" ht="13.5">
      <c r="A576" s="132" t="s">
        <v>725</v>
      </c>
      <c r="B576" s="28" t="s">
        <v>562</v>
      </c>
      <c r="C576" s="29" t="s">
        <v>1300</v>
      </c>
      <c r="D576" s="30">
        <v>51500</v>
      </c>
      <c r="E576" s="31">
        <v>48500</v>
      </c>
      <c r="F576" s="32">
        <f t="shared" si="9"/>
        <v>3000</v>
      </c>
    </row>
    <row r="577" spans="1:6" ht="13.5">
      <c r="A577" s="132" t="s">
        <v>579</v>
      </c>
      <c r="B577" s="28" t="s">
        <v>562</v>
      </c>
      <c r="C577" s="29" t="s">
        <v>1301</v>
      </c>
      <c r="D577" s="30">
        <v>51500</v>
      </c>
      <c r="E577" s="31">
        <v>48500</v>
      </c>
      <c r="F577" s="32">
        <f t="shared" si="9"/>
        <v>3000</v>
      </c>
    </row>
    <row r="578" spans="1:6" ht="26.25">
      <c r="A578" s="130" t="s">
        <v>1302</v>
      </c>
      <c r="B578" s="18" t="s">
        <v>562</v>
      </c>
      <c r="C578" s="19" t="s">
        <v>1303</v>
      </c>
      <c r="D578" s="20">
        <v>134939886.51</v>
      </c>
      <c r="E578" s="21">
        <v>124166185.74</v>
      </c>
      <c r="F578" s="22">
        <f t="shared" si="9"/>
        <v>10773700.769999996</v>
      </c>
    </row>
    <row r="579" spans="1:6" ht="13.5">
      <c r="A579" s="132" t="s">
        <v>565</v>
      </c>
      <c r="B579" s="28" t="s">
        <v>562</v>
      </c>
      <c r="C579" s="29" t="s">
        <v>1304</v>
      </c>
      <c r="D579" s="30">
        <v>113679576.39</v>
      </c>
      <c r="E579" s="31">
        <v>103360847.58</v>
      </c>
      <c r="F579" s="32">
        <f t="shared" si="9"/>
        <v>10318728.810000002</v>
      </c>
    </row>
    <row r="580" spans="1:6" ht="39">
      <c r="A580" s="130" t="s">
        <v>1305</v>
      </c>
      <c r="B580" s="18" t="s">
        <v>562</v>
      </c>
      <c r="C580" s="19" t="s">
        <v>1306</v>
      </c>
      <c r="D580" s="20">
        <v>2449999.47</v>
      </c>
      <c r="E580" s="21">
        <v>2286620.01</v>
      </c>
      <c r="F580" s="22">
        <f t="shared" si="9"/>
        <v>163379.46000000043</v>
      </c>
    </row>
    <row r="581" spans="1:6" ht="13.5">
      <c r="A581" s="132" t="s">
        <v>589</v>
      </c>
      <c r="B581" s="28" t="s">
        <v>562</v>
      </c>
      <c r="C581" s="29" t="s">
        <v>1307</v>
      </c>
      <c r="D581" s="30">
        <v>2449999.47</v>
      </c>
      <c r="E581" s="31">
        <v>2286620.01</v>
      </c>
      <c r="F581" s="32">
        <f t="shared" si="9"/>
        <v>163379.46000000043</v>
      </c>
    </row>
    <row r="582" spans="1:6" ht="26.25">
      <c r="A582" s="132" t="s">
        <v>1039</v>
      </c>
      <c r="B582" s="28" t="s">
        <v>562</v>
      </c>
      <c r="C582" s="29" t="s">
        <v>1308</v>
      </c>
      <c r="D582" s="30">
        <v>2441711</v>
      </c>
      <c r="E582" s="31">
        <v>2278331.54</v>
      </c>
      <c r="F582" s="32">
        <f t="shared" si="9"/>
        <v>163379.45999999996</v>
      </c>
    </row>
    <row r="583" spans="1:6" ht="26.25">
      <c r="A583" s="132" t="s">
        <v>573</v>
      </c>
      <c r="B583" s="28" t="s">
        <v>562</v>
      </c>
      <c r="C583" s="29" t="s">
        <v>1309</v>
      </c>
      <c r="D583" s="30">
        <v>1875354</v>
      </c>
      <c r="E583" s="31">
        <v>1800203.7</v>
      </c>
      <c r="F583" s="32">
        <f t="shared" si="9"/>
        <v>75150.30000000005</v>
      </c>
    </row>
    <row r="584" spans="1:6" ht="39">
      <c r="A584" s="132" t="s">
        <v>575</v>
      </c>
      <c r="B584" s="28" t="s">
        <v>562</v>
      </c>
      <c r="C584" s="29" t="s">
        <v>1310</v>
      </c>
      <c r="D584" s="30">
        <v>566357</v>
      </c>
      <c r="E584" s="31">
        <v>478127.84</v>
      </c>
      <c r="F584" s="32">
        <f t="shared" si="9"/>
        <v>88229.15999999997</v>
      </c>
    </row>
    <row r="585" spans="1:6" ht="26.25">
      <c r="A585" s="132" t="s">
        <v>1039</v>
      </c>
      <c r="B585" s="28" t="s">
        <v>562</v>
      </c>
      <c r="C585" s="29" t="s">
        <v>1311</v>
      </c>
      <c r="D585" s="30">
        <v>8288.47</v>
      </c>
      <c r="E585" s="31">
        <v>8288.47</v>
      </c>
      <c r="F585" s="32" t="str">
        <f t="shared" si="9"/>
        <v>-</v>
      </c>
    </row>
    <row r="586" spans="1:6" ht="26.25">
      <c r="A586" s="132" t="s">
        <v>573</v>
      </c>
      <c r="B586" s="28" t="s">
        <v>562</v>
      </c>
      <c r="C586" s="29" t="s">
        <v>1312</v>
      </c>
      <c r="D586" s="30">
        <v>7188.61</v>
      </c>
      <c r="E586" s="31">
        <v>7188.61</v>
      </c>
      <c r="F586" s="32" t="str">
        <f t="shared" si="9"/>
        <v>-</v>
      </c>
    </row>
    <row r="587" spans="1:6" ht="39">
      <c r="A587" s="132" t="s">
        <v>575</v>
      </c>
      <c r="B587" s="28" t="s">
        <v>562</v>
      </c>
      <c r="C587" s="29" t="s">
        <v>1313</v>
      </c>
      <c r="D587" s="30">
        <v>1099.86</v>
      </c>
      <c r="E587" s="31">
        <v>1099.86</v>
      </c>
      <c r="F587" s="32" t="str">
        <f t="shared" si="9"/>
        <v>-</v>
      </c>
    </row>
    <row r="588" spans="1:6" ht="52.5">
      <c r="A588" s="130" t="s">
        <v>1314</v>
      </c>
      <c r="B588" s="18" t="s">
        <v>562</v>
      </c>
      <c r="C588" s="19" t="s">
        <v>1315</v>
      </c>
      <c r="D588" s="20">
        <v>98638917.54</v>
      </c>
      <c r="E588" s="21">
        <v>93502724.58</v>
      </c>
      <c r="F588" s="22">
        <f t="shared" si="9"/>
        <v>5136192.960000008</v>
      </c>
    </row>
    <row r="589" spans="1:6" ht="13.5">
      <c r="A589" s="132" t="s">
        <v>589</v>
      </c>
      <c r="B589" s="28" t="s">
        <v>562</v>
      </c>
      <c r="C589" s="29" t="s">
        <v>1316</v>
      </c>
      <c r="D589" s="30">
        <v>98638917.54</v>
      </c>
      <c r="E589" s="31">
        <v>93502724.58</v>
      </c>
      <c r="F589" s="32">
        <f t="shared" si="9"/>
        <v>5136192.960000008</v>
      </c>
    </row>
    <row r="590" spans="1:6" ht="26.25">
      <c r="A590" s="132" t="s">
        <v>1317</v>
      </c>
      <c r="B590" s="28" t="s">
        <v>562</v>
      </c>
      <c r="C590" s="29" t="s">
        <v>1318</v>
      </c>
      <c r="D590" s="30">
        <v>91518246.28</v>
      </c>
      <c r="E590" s="31">
        <v>86382053.32</v>
      </c>
      <c r="F590" s="32">
        <f t="shared" si="9"/>
        <v>5136192.960000008</v>
      </c>
    </row>
    <row r="591" spans="1:6" ht="26.25">
      <c r="A591" s="132" t="s">
        <v>573</v>
      </c>
      <c r="B591" s="28" t="s">
        <v>562</v>
      </c>
      <c r="C591" s="29" t="s">
        <v>1319</v>
      </c>
      <c r="D591" s="30">
        <v>49715401</v>
      </c>
      <c r="E591" s="31">
        <v>49676945.01</v>
      </c>
      <c r="F591" s="32">
        <f t="shared" si="9"/>
        <v>38455.990000002086</v>
      </c>
    </row>
    <row r="592" spans="1:6" ht="26.25">
      <c r="A592" s="132" t="s">
        <v>805</v>
      </c>
      <c r="B592" s="28" t="s">
        <v>562</v>
      </c>
      <c r="C592" s="29" t="s">
        <v>1320</v>
      </c>
      <c r="D592" s="30">
        <v>205780</v>
      </c>
      <c r="E592" s="31">
        <v>169567</v>
      </c>
      <c r="F592" s="32">
        <f t="shared" si="9"/>
        <v>36213</v>
      </c>
    </row>
    <row r="593" spans="1:6" ht="39">
      <c r="A593" s="132" t="s">
        <v>575</v>
      </c>
      <c r="B593" s="28" t="s">
        <v>562</v>
      </c>
      <c r="C593" s="29" t="s">
        <v>1321</v>
      </c>
      <c r="D593" s="30">
        <v>14883851</v>
      </c>
      <c r="E593" s="31">
        <v>14647507.09</v>
      </c>
      <c r="F593" s="32">
        <f t="shared" si="9"/>
        <v>236343.91000000015</v>
      </c>
    </row>
    <row r="594" spans="1:6" ht="26.25">
      <c r="A594" s="132" t="s">
        <v>577</v>
      </c>
      <c r="B594" s="28" t="s">
        <v>562</v>
      </c>
      <c r="C594" s="29" t="s">
        <v>1322</v>
      </c>
      <c r="D594" s="30">
        <v>6085720</v>
      </c>
      <c r="E594" s="31">
        <v>5958574.64</v>
      </c>
      <c r="F594" s="32">
        <f t="shared" si="9"/>
        <v>127145.36000000034</v>
      </c>
    </row>
    <row r="595" spans="1:6" ht="13.5">
      <c r="A595" s="132" t="s">
        <v>579</v>
      </c>
      <c r="B595" s="28" t="s">
        <v>562</v>
      </c>
      <c r="C595" s="29" t="s">
        <v>1323</v>
      </c>
      <c r="D595" s="30">
        <v>16349057.65</v>
      </c>
      <c r="E595" s="31">
        <v>12244110.96</v>
      </c>
      <c r="F595" s="32">
        <f t="shared" si="9"/>
        <v>4104946.6899999995</v>
      </c>
    </row>
    <row r="596" spans="1:6" ht="13.5">
      <c r="A596" s="132" t="s">
        <v>810</v>
      </c>
      <c r="B596" s="28" t="s">
        <v>562</v>
      </c>
      <c r="C596" s="29" t="s">
        <v>1324</v>
      </c>
      <c r="D596" s="30">
        <v>2264200</v>
      </c>
      <c r="E596" s="31">
        <v>1696429.99</v>
      </c>
      <c r="F596" s="32">
        <f t="shared" si="9"/>
        <v>567770.01</v>
      </c>
    </row>
    <row r="597" spans="1:6" ht="26.25">
      <c r="A597" s="132" t="s">
        <v>593</v>
      </c>
      <c r="B597" s="28" t="s">
        <v>562</v>
      </c>
      <c r="C597" s="29" t="s">
        <v>1325</v>
      </c>
      <c r="D597" s="30">
        <v>98506.63</v>
      </c>
      <c r="E597" s="31">
        <v>98506.63</v>
      </c>
      <c r="F597" s="32" t="str">
        <f t="shared" si="9"/>
        <v>-</v>
      </c>
    </row>
    <row r="598" spans="1:6" ht="26.25">
      <c r="A598" s="132" t="s">
        <v>812</v>
      </c>
      <c r="B598" s="28" t="s">
        <v>562</v>
      </c>
      <c r="C598" s="29" t="s">
        <v>1326</v>
      </c>
      <c r="D598" s="30">
        <v>456300</v>
      </c>
      <c r="E598" s="31">
        <v>452675</v>
      </c>
      <c r="F598" s="32">
        <f t="shared" si="9"/>
        <v>3625</v>
      </c>
    </row>
    <row r="599" spans="1:6" ht="13.5">
      <c r="A599" s="132" t="s">
        <v>814</v>
      </c>
      <c r="B599" s="28" t="s">
        <v>562</v>
      </c>
      <c r="C599" s="29" t="s">
        <v>1327</v>
      </c>
      <c r="D599" s="30">
        <v>84400</v>
      </c>
      <c r="E599" s="31">
        <v>62759</v>
      </c>
      <c r="F599" s="32">
        <f t="shared" si="9"/>
        <v>21641</v>
      </c>
    </row>
    <row r="600" spans="1:6" ht="13.5">
      <c r="A600" s="132" t="s">
        <v>1328</v>
      </c>
      <c r="B600" s="28" t="s">
        <v>562</v>
      </c>
      <c r="C600" s="29" t="s">
        <v>1329</v>
      </c>
      <c r="D600" s="30">
        <v>1375030</v>
      </c>
      <c r="E600" s="31">
        <v>1374978</v>
      </c>
      <c r="F600" s="32">
        <f t="shared" si="9"/>
        <v>52</v>
      </c>
    </row>
    <row r="601" spans="1:6" ht="26.25">
      <c r="A601" s="132" t="s">
        <v>1039</v>
      </c>
      <c r="B601" s="28" t="s">
        <v>562</v>
      </c>
      <c r="C601" s="29" t="s">
        <v>1330</v>
      </c>
      <c r="D601" s="30">
        <v>5255331.03</v>
      </c>
      <c r="E601" s="31">
        <v>5255331.03</v>
      </c>
      <c r="F601" s="32" t="str">
        <f t="shared" si="9"/>
        <v>-</v>
      </c>
    </row>
    <row r="602" spans="1:6" ht="26.25">
      <c r="A602" s="132" t="s">
        <v>1317</v>
      </c>
      <c r="B602" s="28" t="s">
        <v>562</v>
      </c>
      <c r="C602" s="29" t="s">
        <v>1331</v>
      </c>
      <c r="D602" s="30">
        <v>5255331.03</v>
      </c>
      <c r="E602" s="31">
        <v>5255331.03</v>
      </c>
      <c r="F602" s="32" t="str">
        <f t="shared" si="9"/>
        <v>-</v>
      </c>
    </row>
    <row r="603" spans="1:6" ht="26.25">
      <c r="A603" s="132" t="s">
        <v>573</v>
      </c>
      <c r="B603" s="28" t="s">
        <v>562</v>
      </c>
      <c r="C603" s="29" t="s">
        <v>1332</v>
      </c>
      <c r="D603" s="30">
        <v>609307</v>
      </c>
      <c r="E603" s="31">
        <v>609307</v>
      </c>
      <c r="F603" s="32" t="str">
        <f t="shared" si="9"/>
        <v>-</v>
      </c>
    </row>
    <row r="604" spans="1:6" ht="39">
      <c r="A604" s="132" t="s">
        <v>575</v>
      </c>
      <c r="B604" s="28" t="s">
        <v>562</v>
      </c>
      <c r="C604" s="29" t="s">
        <v>1333</v>
      </c>
      <c r="D604" s="30">
        <v>184011</v>
      </c>
      <c r="E604" s="31">
        <v>184011</v>
      </c>
      <c r="F604" s="32" t="str">
        <f t="shared" si="9"/>
        <v>-</v>
      </c>
    </row>
    <row r="605" spans="1:6" ht="26.25">
      <c r="A605" s="132" t="s">
        <v>593</v>
      </c>
      <c r="B605" s="28" t="s">
        <v>562</v>
      </c>
      <c r="C605" s="29" t="s">
        <v>1334</v>
      </c>
      <c r="D605" s="30">
        <v>4462013.03</v>
      </c>
      <c r="E605" s="31">
        <v>4462013.03</v>
      </c>
      <c r="F605" s="32" t="str">
        <f t="shared" si="9"/>
        <v>-</v>
      </c>
    </row>
    <row r="606" spans="1:6" ht="26.25">
      <c r="A606" s="132" t="s">
        <v>1317</v>
      </c>
      <c r="B606" s="28" t="s">
        <v>562</v>
      </c>
      <c r="C606" s="29" t="s">
        <v>1335</v>
      </c>
      <c r="D606" s="30">
        <v>1158839.82</v>
      </c>
      <c r="E606" s="31">
        <v>1158839.82</v>
      </c>
      <c r="F606" s="32" t="str">
        <f t="shared" si="9"/>
        <v>-</v>
      </c>
    </row>
    <row r="607" spans="1:6" ht="26.25">
      <c r="A607" s="132" t="s">
        <v>573</v>
      </c>
      <c r="B607" s="28" t="s">
        <v>562</v>
      </c>
      <c r="C607" s="29" t="s">
        <v>1336</v>
      </c>
      <c r="D607" s="30">
        <v>890045.95</v>
      </c>
      <c r="E607" s="31">
        <v>890045.95</v>
      </c>
      <c r="F607" s="32" t="str">
        <f t="shared" si="9"/>
        <v>-</v>
      </c>
    </row>
    <row r="608" spans="1:6" ht="39">
      <c r="A608" s="132" t="s">
        <v>575</v>
      </c>
      <c r="B608" s="28" t="s">
        <v>562</v>
      </c>
      <c r="C608" s="29" t="s">
        <v>1337</v>
      </c>
      <c r="D608" s="30">
        <v>268793.87</v>
      </c>
      <c r="E608" s="31">
        <v>268793.87</v>
      </c>
      <c r="F608" s="32" t="str">
        <f t="shared" si="9"/>
        <v>-</v>
      </c>
    </row>
    <row r="609" spans="1:6" ht="26.25">
      <c r="A609" s="132" t="s">
        <v>1317</v>
      </c>
      <c r="B609" s="28" t="s">
        <v>562</v>
      </c>
      <c r="C609" s="29" t="s">
        <v>1338</v>
      </c>
      <c r="D609" s="30">
        <v>706500.41</v>
      </c>
      <c r="E609" s="31">
        <v>706500.41</v>
      </c>
      <c r="F609" s="32" t="str">
        <f t="shared" si="9"/>
        <v>-</v>
      </c>
    </row>
    <row r="610" spans="1:6" ht="13.5">
      <c r="A610" s="132" t="s">
        <v>579</v>
      </c>
      <c r="B610" s="28" t="s">
        <v>562</v>
      </c>
      <c r="C610" s="29" t="s">
        <v>1339</v>
      </c>
      <c r="D610" s="30">
        <v>644862.35</v>
      </c>
      <c r="E610" s="31">
        <v>644862.35</v>
      </c>
      <c r="F610" s="32" t="str">
        <f t="shared" si="9"/>
        <v>-</v>
      </c>
    </row>
    <row r="611" spans="1:6" ht="26.25">
      <c r="A611" s="132" t="s">
        <v>593</v>
      </c>
      <c r="B611" s="28" t="s">
        <v>562</v>
      </c>
      <c r="C611" s="29" t="s">
        <v>1340</v>
      </c>
      <c r="D611" s="30">
        <v>61638.06</v>
      </c>
      <c r="E611" s="31">
        <v>61638.06</v>
      </c>
      <c r="F611" s="32" t="str">
        <f t="shared" si="9"/>
        <v>-</v>
      </c>
    </row>
    <row r="612" spans="1:6" ht="13.5">
      <c r="A612" s="130" t="s">
        <v>1341</v>
      </c>
      <c r="B612" s="18" t="s">
        <v>562</v>
      </c>
      <c r="C612" s="19" t="s">
        <v>1342</v>
      </c>
      <c r="D612" s="20">
        <v>3900</v>
      </c>
      <c r="E612" s="21">
        <v>3900</v>
      </c>
      <c r="F612" s="22" t="str">
        <f t="shared" si="9"/>
        <v>-</v>
      </c>
    </row>
    <row r="613" spans="1:6" ht="13.5">
      <c r="A613" s="132" t="s">
        <v>589</v>
      </c>
      <c r="B613" s="28" t="s">
        <v>562</v>
      </c>
      <c r="C613" s="29" t="s">
        <v>1343</v>
      </c>
      <c r="D613" s="30">
        <v>3900</v>
      </c>
      <c r="E613" s="31">
        <v>3900</v>
      </c>
      <c r="F613" s="32" t="str">
        <f t="shared" si="9"/>
        <v>-</v>
      </c>
    </row>
    <row r="614" spans="1:6" ht="52.5">
      <c r="A614" s="132" t="s">
        <v>1344</v>
      </c>
      <c r="B614" s="28" t="s">
        <v>562</v>
      </c>
      <c r="C614" s="29" t="s">
        <v>1345</v>
      </c>
      <c r="D614" s="30">
        <v>3900</v>
      </c>
      <c r="E614" s="31">
        <v>3900</v>
      </c>
      <c r="F614" s="32" t="str">
        <f t="shared" si="9"/>
        <v>-</v>
      </c>
    </row>
    <row r="615" spans="1:6" ht="13.5">
      <c r="A615" s="132" t="s">
        <v>579</v>
      </c>
      <c r="B615" s="28" t="s">
        <v>562</v>
      </c>
      <c r="C615" s="29" t="s">
        <v>1346</v>
      </c>
      <c r="D615" s="30">
        <v>3900</v>
      </c>
      <c r="E615" s="31">
        <v>3900</v>
      </c>
      <c r="F615" s="32" t="str">
        <f t="shared" si="9"/>
        <v>-</v>
      </c>
    </row>
    <row r="616" spans="1:6" ht="13.5">
      <c r="A616" s="130" t="s">
        <v>1347</v>
      </c>
      <c r="B616" s="18" t="s">
        <v>562</v>
      </c>
      <c r="C616" s="19" t="s">
        <v>1348</v>
      </c>
      <c r="D616" s="20">
        <v>200000</v>
      </c>
      <c r="E616" s="21" t="s">
        <v>42</v>
      </c>
      <c r="F616" s="22">
        <f t="shared" si="9"/>
        <v>200000</v>
      </c>
    </row>
    <row r="617" spans="1:6" ht="13.5">
      <c r="A617" s="132" t="s">
        <v>589</v>
      </c>
      <c r="B617" s="28" t="s">
        <v>562</v>
      </c>
      <c r="C617" s="29" t="s">
        <v>1349</v>
      </c>
      <c r="D617" s="30">
        <v>200000</v>
      </c>
      <c r="E617" s="31" t="s">
        <v>42</v>
      </c>
      <c r="F617" s="32">
        <f t="shared" si="9"/>
        <v>200000</v>
      </c>
    </row>
    <row r="618" spans="1:6" ht="13.5">
      <c r="A618" s="132" t="s">
        <v>1350</v>
      </c>
      <c r="B618" s="28" t="s">
        <v>562</v>
      </c>
      <c r="C618" s="29" t="s">
        <v>1351</v>
      </c>
      <c r="D618" s="30">
        <v>200000</v>
      </c>
      <c r="E618" s="31" t="s">
        <v>42</v>
      </c>
      <c r="F618" s="32">
        <f t="shared" si="9"/>
        <v>200000</v>
      </c>
    </row>
    <row r="619" spans="1:6" ht="13.5">
      <c r="A619" s="132" t="s">
        <v>1352</v>
      </c>
      <c r="B619" s="28" t="s">
        <v>562</v>
      </c>
      <c r="C619" s="29" t="s">
        <v>1353</v>
      </c>
      <c r="D619" s="30">
        <v>200000</v>
      </c>
      <c r="E619" s="31" t="s">
        <v>42</v>
      </c>
      <c r="F619" s="32">
        <f t="shared" si="9"/>
        <v>200000</v>
      </c>
    </row>
    <row r="620" spans="1:6" ht="13.5">
      <c r="A620" s="130" t="s">
        <v>587</v>
      </c>
      <c r="B620" s="18" t="s">
        <v>562</v>
      </c>
      <c r="C620" s="19" t="s">
        <v>1354</v>
      </c>
      <c r="D620" s="20">
        <v>12386759.38</v>
      </c>
      <c r="E620" s="21">
        <v>7567602.99</v>
      </c>
      <c r="F620" s="22">
        <f t="shared" si="9"/>
        <v>4819156.390000001</v>
      </c>
    </row>
    <row r="621" spans="1:6" ht="39">
      <c r="A621" s="132" t="s">
        <v>1355</v>
      </c>
      <c r="B621" s="28" t="s">
        <v>562</v>
      </c>
      <c r="C621" s="29" t="s">
        <v>1356</v>
      </c>
      <c r="D621" s="30">
        <v>6151873</v>
      </c>
      <c r="E621" s="31">
        <v>6042692.04</v>
      </c>
      <c r="F621" s="32">
        <f t="shared" si="9"/>
        <v>109180.95999999996</v>
      </c>
    </row>
    <row r="622" spans="1:6" ht="13.5">
      <c r="A622" s="132" t="s">
        <v>1242</v>
      </c>
      <c r="B622" s="28" t="s">
        <v>562</v>
      </c>
      <c r="C622" s="29" t="s">
        <v>1357</v>
      </c>
      <c r="D622" s="30">
        <v>5903994</v>
      </c>
      <c r="E622" s="31">
        <v>5794813.04</v>
      </c>
      <c r="F622" s="32">
        <f t="shared" si="9"/>
        <v>109180.95999999996</v>
      </c>
    </row>
    <row r="623" spans="1:6" ht="13.5">
      <c r="A623" s="132" t="s">
        <v>879</v>
      </c>
      <c r="B623" s="28" t="s">
        <v>562</v>
      </c>
      <c r="C623" s="29" t="s">
        <v>1358</v>
      </c>
      <c r="D623" s="30">
        <v>3318586</v>
      </c>
      <c r="E623" s="31">
        <v>3318586</v>
      </c>
      <c r="F623" s="32" t="str">
        <f t="shared" si="9"/>
        <v>-</v>
      </c>
    </row>
    <row r="624" spans="1:6" ht="39">
      <c r="A624" s="132" t="s">
        <v>881</v>
      </c>
      <c r="B624" s="28" t="s">
        <v>562</v>
      </c>
      <c r="C624" s="29" t="s">
        <v>1359</v>
      </c>
      <c r="D624" s="30">
        <v>1002213</v>
      </c>
      <c r="E624" s="31">
        <v>999527.38</v>
      </c>
      <c r="F624" s="32">
        <f t="shared" si="9"/>
        <v>2685.6199999999953</v>
      </c>
    </row>
    <row r="625" spans="1:6" ht="26.25">
      <c r="A625" s="132" t="s">
        <v>577</v>
      </c>
      <c r="B625" s="28" t="s">
        <v>562</v>
      </c>
      <c r="C625" s="29" t="s">
        <v>1360</v>
      </c>
      <c r="D625" s="30">
        <v>192093.9</v>
      </c>
      <c r="E625" s="31">
        <v>192093.9</v>
      </c>
      <c r="F625" s="32" t="str">
        <f t="shared" si="9"/>
        <v>-</v>
      </c>
    </row>
    <row r="626" spans="1:6" ht="13.5">
      <c r="A626" s="132" t="s">
        <v>579</v>
      </c>
      <c r="B626" s="28" t="s">
        <v>562</v>
      </c>
      <c r="C626" s="29" t="s">
        <v>1361</v>
      </c>
      <c r="D626" s="30">
        <v>584341.1</v>
      </c>
      <c r="E626" s="31">
        <v>583356.29</v>
      </c>
      <c r="F626" s="32">
        <f t="shared" si="9"/>
        <v>984.8099999999395</v>
      </c>
    </row>
    <row r="627" spans="1:6" ht="13.5">
      <c r="A627" s="132" t="s">
        <v>810</v>
      </c>
      <c r="B627" s="28" t="s">
        <v>562</v>
      </c>
      <c r="C627" s="29" t="s">
        <v>1362</v>
      </c>
      <c r="D627" s="30">
        <v>317400</v>
      </c>
      <c r="E627" s="31">
        <v>211889.47</v>
      </c>
      <c r="F627" s="32">
        <f t="shared" si="9"/>
        <v>105510.53</v>
      </c>
    </row>
    <row r="628" spans="1:6" ht="26.25">
      <c r="A628" s="132" t="s">
        <v>812</v>
      </c>
      <c r="B628" s="28" t="s">
        <v>562</v>
      </c>
      <c r="C628" s="29" t="s">
        <v>1363</v>
      </c>
      <c r="D628" s="30">
        <v>489360</v>
      </c>
      <c r="E628" s="31">
        <v>489360</v>
      </c>
      <c r="F628" s="32" t="str">
        <f t="shared" si="9"/>
        <v>-</v>
      </c>
    </row>
    <row r="629" spans="1:6" ht="13.5">
      <c r="A629" s="132" t="s">
        <v>1242</v>
      </c>
      <c r="B629" s="28" t="s">
        <v>562</v>
      </c>
      <c r="C629" s="29" t="s">
        <v>1364</v>
      </c>
      <c r="D629" s="30">
        <v>43141</v>
      </c>
      <c r="E629" s="31">
        <v>43141</v>
      </c>
      <c r="F629" s="32" t="str">
        <f t="shared" si="9"/>
        <v>-</v>
      </c>
    </row>
    <row r="630" spans="1:6" ht="26.25">
      <c r="A630" s="132" t="s">
        <v>812</v>
      </c>
      <c r="B630" s="28" t="s">
        <v>562</v>
      </c>
      <c r="C630" s="29" t="s">
        <v>1365</v>
      </c>
      <c r="D630" s="30">
        <v>43141</v>
      </c>
      <c r="E630" s="31">
        <v>43141</v>
      </c>
      <c r="F630" s="32" t="str">
        <f t="shared" si="9"/>
        <v>-</v>
      </c>
    </row>
    <row r="631" spans="1:6" ht="13.5">
      <c r="A631" s="132" t="s">
        <v>1242</v>
      </c>
      <c r="B631" s="28" t="s">
        <v>562</v>
      </c>
      <c r="C631" s="29" t="s">
        <v>1366</v>
      </c>
      <c r="D631" s="30">
        <v>204738</v>
      </c>
      <c r="E631" s="31">
        <v>204738</v>
      </c>
      <c r="F631" s="32" t="str">
        <f t="shared" si="9"/>
        <v>-</v>
      </c>
    </row>
    <row r="632" spans="1:6" ht="13.5">
      <c r="A632" s="132" t="s">
        <v>879</v>
      </c>
      <c r="B632" s="28" t="s">
        <v>562</v>
      </c>
      <c r="C632" s="29" t="s">
        <v>1367</v>
      </c>
      <c r="D632" s="30">
        <v>149721</v>
      </c>
      <c r="E632" s="31">
        <v>149721</v>
      </c>
      <c r="F632" s="32" t="str">
        <f t="shared" si="9"/>
        <v>-</v>
      </c>
    </row>
    <row r="633" spans="1:6" ht="39">
      <c r="A633" s="132" t="s">
        <v>881</v>
      </c>
      <c r="B633" s="28" t="s">
        <v>562</v>
      </c>
      <c r="C633" s="29" t="s">
        <v>1368</v>
      </c>
      <c r="D633" s="30">
        <v>45217</v>
      </c>
      <c r="E633" s="31">
        <v>45217</v>
      </c>
      <c r="F633" s="32" t="str">
        <f t="shared" si="9"/>
        <v>-</v>
      </c>
    </row>
    <row r="634" spans="1:6" ht="13.5">
      <c r="A634" s="132" t="s">
        <v>810</v>
      </c>
      <c r="B634" s="28" t="s">
        <v>562</v>
      </c>
      <c r="C634" s="29" t="s">
        <v>1369</v>
      </c>
      <c r="D634" s="30">
        <v>9800</v>
      </c>
      <c r="E634" s="31">
        <v>9800</v>
      </c>
      <c r="F634" s="32" t="str">
        <f aca="true" t="shared" si="10" ref="F634:F697">IF(OR(D634="-",IF(E634="-",0,E634)&gt;=IF(D634="-",0,D634)),"-",IF(D634="-",0,D634)-IF(E634="-",0,E634))</f>
        <v>-</v>
      </c>
    </row>
    <row r="635" spans="1:6" ht="26.25">
      <c r="A635" s="132" t="s">
        <v>1370</v>
      </c>
      <c r="B635" s="28" t="s">
        <v>562</v>
      </c>
      <c r="C635" s="29" t="s">
        <v>1371</v>
      </c>
      <c r="D635" s="30">
        <v>20000</v>
      </c>
      <c r="E635" s="31">
        <v>20000</v>
      </c>
      <c r="F635" s="32" t="str">
        <f t="shared" si="10"/>
        <v>-</v>
      </c>
    </row>
    <row r="636" spans="1:6" ht="13.5">
      <c r="A636" s="132" t="s">
        <v>725</v>
      </c>
      <c r="B636" s="28" t="s">
        <v>562</v>
      </c>
      <c r="C636" s="29" t="s">
        <v>1372</v>
      </c>
      <c r="D636" s="30">
        <v>20000</v>
      </c>
      <c r="E636" s="31">
        <v>20000</v>
      </c>
      <c r="F636" s="32" t="str">
        <f t="shared" si="10"/>
        <v>-</v>
      </c>
    </row>
    <row r="637" spans="1:6" ht="13.5">
      <c r="A637" s="132" t="s">
        <v>579</v>
      </c>
      <c r="B637" s="28" t="s">
        <v>562</v>
      </c>
      <c r="C637" s="29" t="s">
        <v>1373</v>
      </c>
      <c r="D637" s="30">
        <v>20000</v>
      </c>
      <c r="E637" s="31">
        <v>20000</v>
      </c>
      <c r="F637" s="32" t="str">
        <f t="shared" si="10"/>
        <v>-</v>
      </c>
    </row>
    <row r="638" spans="1:6" ht="39">
      <c r="A638" s="132" t="s">
        <v>1374</v>
      </c>
      <c r="B638" s="28" t="s">
        <v>562</v>
      </c>
      <c r="C638" s="29" t="s">
        <v>1375</v>
      </c>
      <c r="D638" s="30">
        <v>20000</v>
      </c>
      <c r="E638" s="31">
        <v>19483.48</v>
      </c>
      <c r="F638" s="32">
        <f t="shared" si="10"/>
        <v>516.5200000000004</v>
      </c>
    </row>
    <row r="639" spans="1:6" ht="13.5">
      <c r="A639" s="132" t="s">
        <v>725</v>
      </c>
      <c r="B639" s="28" t="s">
        <v>562</v>
      </c>
      <c r="C639" s="29" t="s">
        <v>1376</v>
      </c>
      <c r="D639" s="30">
        <v>20000</v>
      </c>
      <c r="E639" s="31">
        <v>19483.48</v>
      </c>
      <c r="F639" s="32">
        <f t="shared" si="10"/>
        <v>516.5200000000004</v>
      </c>
    </row>
    <row r="640" spans="1:6" ht="13.5">
      <c r="A640" s="132" t="s">
        <v>579</v>
      </c>
      <c r="B640" s="28" t="s">
        <v>562</v>
      </c>
      <c r="C640" s="29" t="s">
        <v>1377</v>
      </c>
      <c r="D640" s="30">
        <v>20000</v>
      </c>
      <c r="E640" s="31">
        <v>19483.48</v>
      </c>
      <c r="F640" s="32">
        <f t="shared" si="10"/>
        <v>516.5200000000004</v>
      </c>
    </row>
    <row r="641" spans="1:6" ht="26.25">
      <c r="A641" s="132" t="s">
        <v>1378</v>
      </c>
      <c r="B641" s="28" t="s">
        <v>562</v>
      </c>
      <c r="C641" s="29" t="s">
        <v>1379</v>
      </c>
      <c r="D641" s="30">
        <v>10000</v>
      </c>
      <c r="E641" s="31">
        <v>9999</v>
      </c>
      <c r="F641" s="32">
        <f t="shared" si="10"/>
        <v>1</v>
      </c>
    </row>
    <row r="642" spans="1:6" ht="13.5">
      <c r="A642" s="132" t="s">
        <v>725</v>
      </c>
      <c r="B642" s="28" t="s">
        <v>562</v>
      </c>
      <c r="C642" s="29" t="s">
        <v>1380</v>
      </c>
      <c r="D642" s="30">
        <v>10000</v>
      </c>
      <c r="E642" s="31">
        <v>9999</v>
      </c>
      <c r="F642" s="32">
        <f t="shared" si="10"/>
        <v>1</v>
      </c>
    </row>
    <row r="643" spans="1:6" ht="13.5">
      <c r="A643" s="132" t="s">
        <v>579</v>
      </c>
      <c r="B643" s="28" t="s">
        <v>562</v>
      </c>
      <c r="C643" s="29" t="s">
        <v>1381</v>
      </c>
      <c r="D643" s="30">
        <v>10000</v>
      </c>
      <c r="E643" s="31">
        <v>9999</v>
      </c>
      <c r="F643" s="32">
        <f t="shared" si="10"/>
        <v>1</v>
      </c>
    </row>
    <row r="644" spans="1:6" ht="13.5">
      <c r="A644" s="132" t="s">
        <v>589</v>
      </c>
      <c r="B644" s="28" t="s">
        <v>562</v>
      </c>
      <c r="C644" s="29" t="s">
        <v>1382</v>
      </c>
      <c r="D644" s="30">
        <v>6184886.38</v>
      </c>
      <c r="E644" s="31">
        <v>1475428.47</v>
      </c>
      <c r="F644" s="32">
        <f t="shared" si="10"/>
        <v>4709457.91</v>
      </c>
    </row>
    <row r="645" spans="1:6" ht="26.25">
      <c r="A645" s="132" t="s">
        <v>1383</v>
      </c>
      <c r="B645" s="28" t="s">
        <v>562</v>
      </c>
      <c r="C645" s="29" t="s">
        <v>1384</v>
      </c>
      <c r="D645" s="30">
        <v>1284100</v>
      </c>
      <c r="E645" s="31">
        <v>1284100</v>
      </c>
      <c r="F645" s="32" t="str">
        <f t="shared" si="10"/>
        <v>-</v>
      </c>
    </row>
    <row r="646" spans="1:6" ht="26.25">
      <c r="A646" s="132" t="s">
        <v>573</v>
      </c>
      <c r="B646" s="28" t="s">
        <v>562</v>
      </c>
      <c r="C646" s="29" t="s">
        <v>1385</v>
      </c>
      <c r="D646" s="30">
        <v>991961</v>
      </c>
      <c r="E646" s="31">
        <v>991961</v>
      </c>
      <c r="F646" s="32" t="str">
        <f t="shared" si="10"/>
        <v>-</v>
      </c>
    </row>
    <row r="647" spans="1:6" ht="39">
      <c r="A647" s="132" t="s">
        <v>575</v>
      </c>
      <c r="B647" s="28" t="s">
        <v>562</v>
      </c>
      <c r="C647" s="29" t="s">
        <v>1386</v>
      </c>
      <c r="D647" s="30">
        <v>292139</v>
      </c>
      <c r="E647" s="31">
        <v>292139</v>
      </c>
      <c r="F647" s="32" t="str">
        <f t="shared" si="10"/>
        <v>-</v>
      </c>
    </row>
    <row r="648" spans="1:6" ht="26.25">
      <c r="A648" s="132" t="s">
        <v>1387</v>
      </c>
      <c r="B648" s="28" t="s">
        <v>562</v>
      </c>
      <c r="C648" s="29" t="s">
        <v>1388</v>
      </c>
      <c r="D648" s="30">
        <v>938700</v>
      </c>
      <c r="E648" s="31">
        <v>47258.47</v>
      </c>
      <c r="F648" s="32">
        <f t="shared" si="10"/>
        <v>891441.53</v>
      </c>
    </row>
    <row r="649" spans="1:6" ht="26.25">
      <c r="A649" s="132" t="s">
        <v>577</v>
      </c>
      <c r="B649" s="28" t="s">
        <v>562</v>
      </c>
      <c r="C649" s="29" t="s">
        <v>1389</v>
      </c>
      <c r="D649" s="30">
        <v>65000</v>
      </c>
      <c r="E649" s="31">
        <v>8143.2</v>
      </c>
      <c r="F649" s="32">
        <f t="shared" si="10"/>
        <v>56856.8</v>
      </c>
    </row>
    <row r="650" spans="1:6" ht="13.5">
      <c r="A650" s="132" t="s">
        <v>579</v>
      </c>
      <c r="B650" s="28" t="s">
        <v>562</v>
      </c>
      <c r="C650" s="29" t="s">
        <v>1390</v>
      </c>
      <c r="D650" s="30">
        <v>873700</v>
      </c>
      <c r="E650" s="31">
        <v>39115.27</v>
      </c>
      <c r="F650" s="32">
        <f t="shared" si="10"/>
        <v>834584.73</v>
      </c>
    </row>
    <row r="651" spans="1:6" ht="132">
      <c r="A651" s="133" t="s">
        <v>1391</v>
      </c>
      <c r="B651" s="28" t="s">
        <v>562</v>
      </c>
      <c r="C651" s="29" t="s">
        <v>1392</v>
      </c>
      <c r="D651" s="30">
        <v>144070</v>
      </c>
      <c r="E651" s="31">
        <v>144070</v>
      </c>
      <c r="F651" s="32" t="str">
        <f t="shared" si="10"/>
        <v>-</v>
      </c>
    </row>
    <row r="652" spans="1:6" ht="26.25">
      <c r="A652" s="132" t="s">
        <v>573</v>
      </c>
      <c r="B652" s="28" t="s">
        <v>562</v>
      </c>
      <c r="C652" s="29" t="s">
        <v>1393</v>
      </c>
      <c r="D652" s="30">
        <v>110653.07</v>
      </c>
      <c r="E652" s="31">
        <v>110653.07</v>
      </c>
      <c r="F652" s="32" t="str">
        <f t="shared" si="10"/>
        <v>-</v>
      </c>
    </row>
    <row r="653" spans="1:6" ht="39">
      <c r="A653" s="132" t="s">
        <v>575</v>
      </c>
      <c r="B653" s="28" t="s">
        <v>562</v>
      </c>
      <c r="C653" s="29" t="s">
        <v>1394</v>
      </c>
      <c r="D653" s="30">
        <v>33416.93</v>
      </c>
      <c r="E653" s="31">
        <v>33416.93</v>
      </c>
      <c r="F653" s="32" t="str">
        <f t="shared" si="10"/>
        <v>-</v>
      </c>
    </row>
    <row r="654" spans="1:6" ht="78.75">
      <c r="A654" s="133" t="s">
        <v>1395</v>
      </c>
      <c r="B654" s="28" t="s">
        <v>562</v>
      </c>
      <c r="C654" s="29" t="s">
        <v>1396</v>
      </c>
      <c r="D654" s="30">
        <v>3818014.36</v>
      </c>
      <c r="E654" s="31" t="s">
        <v>42</v>
      </c>
      <c r="F654" s="32">
        <f t="shared" si="10"/>
        <v>3818014.36</v>
      </c>
    </row>
    <row r="655" spans="1:6" ht="13.5">
      <c r="A655" s="132" t="s">
        <v>579</v>
      </c>
      <c r="B655" s="28" t="s">
        <v>562</v>
      </c>
      <c r="C655" s="29" t="s">
        <v>1397</v>
      </c>
      <c r="D655" s="30">
        <v>3818014.36</v>
      </c>
      <c r="E655" s="31" t="s">
        <v>42</v>
      </c>
      <c r="F655" s="32">
        <f t="shared" si="10"/>
        <v>3818014.36</v>
      </c>
    </row>
    <row r="656" spans="1:6" ht="78.75">
      <c r="A656" s="133" t="s">
        <v>1395</v>
      </c>
      <c r="B656" s="28" t="s">
        <v>562</v>
      </c>
      <c r="C656" s="29" t="s">
        <v>1398</v>
      </c>
      <c r="D656" s="30">
        <v>2.02</v>
      </c>
      <c r="E656" s="31" t="s">
        <v>42</v>
      </c>
      <c r="F656" s="32">
        <f t="shared" si="10"/>
        <v>2.02</v>
      </c>
    </row>
    <row r="657" spans="1:6" ht="13.5">
      <c r="A657" s="132" t="s">
        <v>579</v>
      </c>
      <c r="B657" s="28" t="s">
        <v>562</v>
      </c>
      <c r="C657" s="29" t="s">
        <v>1399</v>
      </c>
      <c r="D657" s="30">
        <v>2.02</v>
      </c>
      <c r="E657" s="31" t="s">
        <v>42</v>
      </c>
      <c r="F657" s="32">
        <f t="shared" si="10"/>
        <v>2.02</v>
      </c>
    </row>
    <row r="658" spans="1:6" ht="26.25">
      <c r="A658" s="132" t="s">
        <v>1223</v>
      </c>
      <c r="B658" s="28" t="s">
        <v>562</v>
      </c>
      <c r="C658" s="29" t="s">
        <v>1400</v>
      </c>
      <c r="D658" s="30">
        <v>3774400</v>
      </c>
      <c r="E658" s="31">
        <v>3439406.49</v>
      </c>
      <c r="F658" s="32">
        <f t="shared" si="10"/>
        <v>334993.5099999998</v>
      </c>
    </row>
    <row r="659" spans="1:6" ht="13.5">
      <c r="A659" s="130" t="s">
        <v>1401</v>
      </c>
      <c r="B659" s="18" t="s">
        <v>562</v>
      </c>
      <c r="C659" s="19" t="s">
        <v>1402</v>
      </c>
      <c r="D659" s="20">
        <v>3774400</v>
      </c>
      <c r="E659" s="21">
        <v>3439406.49</v>
      </c>
      <c r="F659" s="22">
        <f t="shared" si="10"/>
        <v>334993.5099999998</v>
      </c>
    </row>
    <row r="660" spans="1:6" ht="13.5">
      <c r="A660" s="132" t="s">
        <v>589</v>
      </c>
      <c r="B660" s="28" t="s">
        <v>562</v>
      </c>
      <c r="C660" s="29" t="s">
        <v>1403</v>
      </c>
      <c r="D660" s="30">
        <v>3774400</v>
      </c>
      <c r="E660" s="31">
        <v>3439406.49</v>
      </c>
      <c r="F660" s="32">
        <f t="shared" si="10"/>
        <v>334993.5099999998</v>
      </c>
    </row>
    <row r="661" spans="1:6" ht="92.25">
      <c r="A661" s="133" t="s">
        <v>1404</v>
      </c>
      <c r="B661" s="28" t="s">
        <v>562</v>
      </c>
      <c r="C661" s="29" t="s">
        <v>1405</v>
      </c>
      <c r="D661" s="30">
        <v>3774400</v>
      </c>
      <c r="E661" s="31">
        <v>3439406.49</v>
      </c>
      <c r="F661" s="32">
        <f t="shared" si="10"/>
        <v>334993.5099999998</v>
      </c>
    </row>
    <row r="662" spans="1:6" ht="26.25">
      <c r="A662" s="132" t="s">
        <v>573</v>
      </c>
      <c r="B662" s="28" t="s">
        <v>562</v>
      </c>
      <c r="C662" s="29" t="s">
        <v>1406</v>
      </c>
      <c r="D662" s="30">
        <v>1953981.36</v>
      </c>
      <c r="E662" s="31">
        <v>1953981.36</v>
      </c>
      <c r="F662" s="32" t="str">
        <f t="shared" si="10"/>
        <v>-</v>
      </c>
    </row>
    <row r="663" spans="1:6" ht="26.25">
      <c r="A663" s="132" t="s">
        <v>805</v>
      </c>
      <c r="B663" s="28" t="s">
        <v>562</v>
      </c>
      <c r="C663" s="29" t="s">
        <v>1407</v>
      </c>
      <c r="D663" s="30">
        <v>780</v>
      </c>
      <c r="E663" s="31">
        <v>780</v>
      </c>
      <c r="F663" s="32" t="str">
        <f t="shared" si="10"/>
        <v>-</v>
      </c>
    </row>
    <row r="664" spans="1:6" ht="39">
      <c r="A664" s="132" t="s">
        <v>575</v>
      </c>
      <c r="B664" s="28" t="s">
        <v>562</v>
      </c>
      <c r="C664" s="29" t="s">
        <v>1408</v>
      </c>
      <c r="D664" s="30">
        <v>587779.15</v>
      </c>
      <c r="E664" s="31">
        <v>587779.15</v>
      </c>
      <c r="F664" s="32" t="str">
        <f t="shared" si="10"/>
        <v>-</v>
      </c>
    </row>
    <row r="665" spans="1:6" ht="26.25">
      <c r="A665" s="132" t="s">
        <v>577</v>
      </c>
      <c r="B665" s="28" t="s">
        <v>562</v>
      </c>
      <c r="C665" s="29" t="s">
        <v>1409</v>
      </c>
      <c r="D665" s="30">
        <v>364785.13</v>
      </c>
      <c r="E665" s="31">
        <v>118049.96</v>
      </c>
      <c r="F665" s="32">
        <f t="shared" si="10"/>
        <v>246735.16999999998</v>
      </c>
    </row>
    <row r="666" spans="1:6" ht="13.5">
      <c r="A666" s="132" t="s">
        <v>579</v>
      </c>
      <c r="B666" s="28" t="s">
        <v>562</v>
      </c>
      <c r="C666" s="29" t="s">
        <v>1410</v>
      </c>
      <c r="D666" s="30">
        <v>760725.9</v>
      </c>
      <c r="E666" s="31">
        <v>686960.11</v>
      </c>
      <c r="F666" s="32">
        <f t="shared" si="10"/>
        <v>73765.79000000004</v>
      </c>
    </row>
    <row r="667" spans="1:6" ht="13.5">
      <c r="A667" s="132" t="s">
        <v>810</v>
      </c>
      <c r="B667" s="28" t="s">
        <v>562</v>
      </c>
      <c r="C667" s="29" t="s">
        <v>1411</v>
      </c>
      <c r="D667" s="30">
        <v>106348.46</v>
      </c>
      <c r="E667" s="31">
        <v>91855.91</v>
      </c>
      <c r="F667" s="32">
        <f t="shared" si="10"/>
        <v>14492.550000000003</v>
      </c>
    </row>
    <row r="668" spans="1:6" ht="13.5">
      <c r="A668" s="132" t="s">
        <v>1270</v>
      </c>
      <c r="B668" s="28" t="s">
        <v>562</v>
      </c>
      <c r="C668" s="29" t="s">
        <v>1412</v>
      </c>
      <c r="D668" s="30">
        <v>534400</v>
      </c>
      <c r="E668" s="31">
        <v>443105.22</v>
      </c>
      <c r="F668" s="32">
        <f t="shared" si="10"/>
        <v>91294.78000000003</v>
      </c>
    </row>
    <row r="669" spans="1:6" ht="13.5">
      <c r="A669" s="130" t="s">
        <v>1413</v>
      </c>
      <c r="B669" s="18" t="s">
        <v>562</v>
      </c>
      <c r="C669" s="19" t="s">
        <v>1414</v>
      </c>
      <c r="D669" s="20">
        <v>534400</v>
      </c>
      <c r="E669" s="21">
        <v>443105.22</v>
      </c>
      <c r="F669" s="22">
        <f t="shared" si="10"/>
        <v>91294.78000000003</v>
      </c>
    </row>
    <row r="670" spans="1:6" ht="13.5">
      <c r="A670" s="132" t="s">
        <v>589</v>
      </c>
      <c r="B670" s="28" t="s">
        <v>562</v>
      </c>
      <c r="C670" s="29" t="s">
        <v>1415</v>
      </c>
      <c r="D670" s="30">
        <v>534400</v>
      </c>
      <c r="E670" s="31">
        <v>443105.22</v>
      </c>
      <c r="F670" s="32">
        <f t="shared" si="10"/>
        <v>91294.78000000003</v>
      </c>
    </row>
    <row r="671" spans="1:6" ht="26.25">
      <c r="A671" s="132" t="s">
        <v>1416</v>
      </c>
      <c r="B671" s="28" t="s">
        <v>562</v>
      </c>
      <c r="C671" s="29" t="s">
        <v>1417</v>
      </c>
      <c r="D671" s="30">
        <v>534400</v>
      </c>
      <c r="E671" s="31">
        <v>443105.22</v>
      </c>
      <c r="F671" s="32">
        <f t="shared" si="10"/>
        <v>91294.78000000003</v>
      </c>
    </row>
    <row r="672" spans="1:6" ht="26.25">
      <c r="A672" s="132" t="s">
        <v>573</v>
      </c>
      <c r="B672" s="28" t="s">
        <v>562</v>
      </c>
      <c r="C672" s="29" t="s">
        <v>1418</v>
      </c>
      <c r="D672" s="30">
        <v>366200</v>
      </c>
      <c r="E672" s="31">
        <v>323785.64</v>
      </c>
      <c r="F672" s="32">
        <f t="shared" si="10"/>
        <v>42414.359999999986</v>
      </c>
    </row>
    <row r="673" spans="1:6" ht="39">
      <c r="A673" s="132" t="s">
        <v>575</v>
      </c>
      <c r="B673" s="28" t="s">
        <v>562</v>
      </c>
      <c r="C673" s="29" t="s">
        <v>1419</v>
      </c>
      <c r="D673" s="30">
        <v>110000</v>
      </c>
      <c r="E673" s="31">
        <v>97345.6</v>
      </c>
      <c r="F673" s="32">
        <f t="shared" si="10"/>
        <v>12654.399999999994</v>
      </c>
    </row>
    <row r="674" spans="1:6" ht="26.25">
      <c r="A674" s="132" t="s">
        <v>577</v>
      </c>
      <c r="B674" s="28" t="s">
        <v>562</v>
      </c>
      <c r="C674" s="29" t="s">
        <v>1420</v>
      </c>
      <c r="D674" s="30">
        <v>4094.52</v>
      </c>
      <c r="E674" s="31" t="s">
        <v>42</v>
      </c>
      <c r="F674" s="32">
        <f t="shared" si="10"/>
        <v>4094.52</v>
      </c>
    </row>
    <row r="675" spans="1:6" ht="13.5">
      <c r="A675" s="132" t="s">
        <v>579</v>
      </c>
      <c r="B675" s="28" t="s">
        <v>562</v>
      </c>
      <c r="C675" s="29" t="s">
        <v>1421</v>
      </c>
      <c r="D675" s="30">
        <v>54105.48</v>
      </c>
      <c r="E675" s="31">
        <v>21973.98</v>
      </c>
      <c r="F675" s="32">
        <f t="shared" si="10"/>
        <v>32131.500000000004</v>
      </c>
    </row>
    <row r="676" spans="1:6" ht="13.5">
      <c r="A676" s="132" t="s">
        <v>1422</v>
      </c>
      <c r="B676" s="28" t="s">
        <v>562</v>
      </c>
      <c r="C676" s="29" t="s">
        <v>1423</v>
      </c>
      <c r="D676" s="30">
        <v>700000</v>
      </c>
      <c r="E676" s="31">
        <v>700000</v>
      </c>
      <c r="F676" s="32" t="str">
        <f t="shared" si="10"/>
        <v>-</v>
      </c>
    </row>
    <row r="677" spans="1:6" ht="13.5">
      <c r="A677" s="130" t="s">
        <v>1424</v>
      </c>
      <c r="B677" s="18" t="s">
        <v>562</v>
      </c>
      <c r="C677" s="19" t="s">
        <v>1425</v>
      </c>
      <c r="D677" s="20">
        <v>700000</v>
      </c>
      <c r="E677" s="21">
        <v>700000</v>
      </c>
      <c r="F677" s="22" t="str">
        <f t="shared" si="10"/>
        <v>-</v>
      </c>
    </row>
    <row r="678" spans="1:6" ht="26.25">
      <c r="A678" s="132" t="s">
        <v>1426</v>
      </c>
      <c r="B678" s="28" t="s">
        <v>562</v>
      </c>
      <c r="C678" s="29" t="s">
        <v>1427</v>
      </c>
      <c r="D678" s="30">
        <v>700000</v>
      </c>
      <c r="E678" s="31">
        <v>700000</v>
      </c>
      <c r="F678" s="32" t="str">
        <f t="shared" si="10"/>
        <v>-</v>
      </c>
    </row>
    <row r="679" spans="1:6" ht="13.5">
      <c r="A679" s="132" t="s">
        <v>725</v>
      </c>
      <c r="B679" s="28" t="s">
        <v>562</v>
      </c>
      <c r="C679" s="29" t="s">
        <v>1428</v>
      </c>
      <c r="D679" s="30">
        <v>700000</v>
      </c>
      <c r="E679" s="31">
        <v>700000</v>
      </c>
      <c r="F679" s="32" t="str">
        <f t="shared" si="10"/>
        <v>-</v>
      </c>
    </row>
    <row r="680" spans="1:6" ht="13.5">
      <c r="A680" s="132" t="s">
        <v>579</v>
      </c>
      <c r="B680" s="28" t="s">
        <v>562</v>
      </c>
      <c r="C680" s="29" t="s">
        <v>1429</v>
      </c>
      <c r="D680" s="30">
        <v>700000</v>
      </c>
      <c r="E680" s="31">
        <v>700000</v>
      </c>
      <c r="F680" s="32" t="str">
        <f t="shared" si="10"/>
        <v>-</v>
      </c>
    </row>
    <row r="681" spans="1:6" ht="13.5">
      <c r="A681" s="132" t="s">
        <v>606</v>
      </c>
      <c r="B681" s="28" t="s">
        <v>562</v>
      </c>
      <c r="C681" s="29" t="s">
        <v>1430</v>
      </c>
      <c r="D681" s="30">
        <v>13000</v>
      </c>
      <c r="E681" s="31">
        <v>13000</v>
      </c>
      <c r="F681" s="32" t="str">
        <f t="shared" si="10"/>
        <v>-</v>
      </c>
    </row>
    <row r="682" spans="1:6" ht="26.25">
      <c r="A682" s="130" t="s">
        <v>1431</v>
      </c>
      <c r="B682" s="18" t="s">
        <v>562</v>
      </c>
      <c r="C682" s="19" t="s">
        <v>1432</v>
      </c>
      <c r="D682" s="20">
        <v>13000</v>
      </c>
      <c r="E682" s="21">
        <v>13000</v>
      </c>
      <c r="F682" s="22" t="str">
        <f t="shared" si="10"/>
        <v>-</v>
      </c>
    </row>
    <row r="683" spans="1:6" ht="26.25">
      <c r="A683" s="132" t="s">
        <v>1433</v>
      </c>
      <c r="B683" s="28" t="s">
        <v>562</v>
      </c>
      <c r="C683" s="29" t="s">
        <v>1434</v>
      </c>
      <c r="D683" s="30">
        <v>13000</v>
      </c>
      <c r="E683" s="31">
        <v>13000</v>
      </c>
      <c r="F683" s="32" t="str">
        <f t="shared" si="10"/>
        <v>-</v>
      </c>
    </row>
    <row r="684" spans="1:6" ht="13.5">
      <c r="A684" s="132" t="s">
        <v>725</v>
      </c>
      <c r="B684" s="28" t="s">
        <v>562</v>
      </c>
      <c r="C684" s="29" t="s">
        <v>1435</v>
      </c>
      <c r="D684" s="30">
        <v>13000</v>
      </c>
      <c r="E684" s="31">
        <v>13000</v>
      </c>
      <c r="F684" s="32" t="str">
        <f t="shared" si="10"/>
        <v>-</v>
      </c>
    </row>
    <row r="685" spans="1:6" ht="13.5">
      <c r="A685" s="132" t="s">
        <v>579</v>
      </c>
      <c r="B685" s="28" t="s">
        <v>562</v>
      </c>
      <c r="C685" s="29" t="s">
        <v>1436</v>
      </c>
      <c r="D685" s="30">
        <v>13000</v>
      </c>
      <c r="E685" s="31">
        <v>13000</v>
      </c>
      <c r="F685" s="32" t="str">
        <f t="shared" si="10"/>
        <v>-</v>
      </c>
    </row>
    <row r="686" spans="1:6" ht="13.5">
      <c r="A686" s="132" t="s">
        <v>871</v>
      </c>
      <c r="B686" s="28" t="s">
        <v>562</v>
      </c>
      <c r="C686" s="29" t="s">
        <v>1437</v>
      </c>
      <c r="D686" s="30">
        <v>316900</v>
      </c>
      <c r="E686" s="31">
        <v>316900</v>
      </c>
      <c r="F686" s="32" t="str">
        <f t="shared" si="10"/>
        <v>-</v>
      </c>
    </row>
    <row r="687" spans="1:6" ht="13.5">
      <c r="A687" s="130" t="s">
        <v>950</v>
      </c>
      <c r="B687" s="18" t="s">
        <v>562</v>
      </c>
      <c r="C687" s="19" t="s">
        <v>1438</v>
      </c>
      <c r="D687" s="20">
        <v>316900</v>
      </c>
      <c r="E687" s="21">
        <v>316900</v>
      </c>
      <c r="F687" s="22" t="str">
        <f t="shared" si="10"/>
        <v>-</v>
      </c>
    </row>
    <row r="688" spans="1:6" ht="39">
      <c r="A688" s="132" t="s">
        <v>1355</v>
      </c>
      <c r="B688" s="28" t="s">
        <v>562</v>
      </c>
      <c r="C688" s="29" t="s">
        <v>1439</v>
      </c>
      <c r="D688" s="30">
        <v>316900</v>
      </c>
      <c r="E688" s="31">
        <v>316900</v>
      </c>
      <c r="F688" s="32" t="str">
        <f t="shared" si="10"/>
        <v>-</v>
      </c>
    </row>
    <row r="689" spans="1:6" ht="39">
      <c r="A689" s="132" t="s">
        <v>1440</v>
      </c>
      <c r="B689" s="28" t="s">
        <v>562</v>
      </c>
      <c r="C689" s="29" t="s">
        <v>1441</v>
      </c>
      <c r="D689" s="30">
        <v>316900</v>
      </c>
      <c r="E689" s="31">
        <v>316900</v>
      </c>
      <c r="F689" s="32" t="str">
        <f t="shared" si="10"/>
        <v>-</v>
      </c>
    </row>
    <row r="690" spans="1:6" ht="13.5">
      <c r="A690" s="132" t="s">
        <v>579</v>
      </c>
      <c r="B690" s="28" t="s">
        <v>562</v>
      </c>
      <c r="C690" s="29" t="s">
        <v>1442</v>
      </c>
      <c r="D690" s="30">
        <v>316900</v>
      </c>
      <c r="E690" s="31">
        <v>316900</v>
      </c>
      <c r="F690" s="32" t="str">
        <f t="shared" si="10"/>
        <v>-</v>
      </c>
    </row>
    <row r="691" spans="1:6" ht="13.5">
      <c r="A691" s="132" t="s">
        <v>829</v>
      </c>
      <c r="B691" s="28" t="s">
        <v>562</v>
      </c>
      <c r="C691" s="29" t="s">
        <v>1443</v>
      </c>
      <c r="D691" s="30">
        <v>11704890</v>
      </c>
      <c r="E691" s="31">
        <v>11676206.33</v>
      </c>
      <c r="F691" s="32">
        <f t="shared" si="10"/>
        <v>28683.669999999925</v>
      </c>
    </row>
    <row r="692" spans="1:6" ht="13.5">
      <c r="A692" s="130" t="s">
        <v>831</v>
      </c>
      <c r="B692" s="18" t="s">
        <v>562</v>
      </c>
      <c r="C692" s="19" t="s">
        <v>1444</v>
      </c>
      <c r="D692" s="20">
        <v>11704890</v>
      </c>
      <c r="E692" s="21">
        <v>11676206.33</v>
      </c>
      <c r="F692" s="22">
        <f t="shared" si="10"/>
        <v>28683.669999999925</v>
      </c>
    </row>
    <row r="693" spans="1:6" ht="13.5">
      <c r="A693" s="132" t="s">
        <v>589</v>
      </c>
      <c r="B693" s="28" t="s">
        <v>562</v>
      </c>
      <c r="C693" s="29" t="s">
        <v>1445</v>
      </c>
      <c r="D693" s="30">
        <v>11704890</v>
      </c>
      <c r="E693" s="31">
        <v>11676206.33</v>
      </c>
      <c r="F693" s="32">
        <f t="shared" si="10"/>
        <v>28683.669999999925</v>
      </c>
    </row>
    <row r="694" spans="1:6" ht="26.25">
      <c r="A694" s="132" t="s">
        <v>1446</v>
      </c>
      <c r="B694" s="28" t="s">
        <v>562</v>
      </c>
      <c r="C694" s="29" t="s">
        <v>1447</v>
      </c>
      <c r="D694" s="30">
        <v>11704890</v>
      </c>
      <c r="E694" s="31">
        <v>11676206.33</v>
      </c>
      <c r="F694" s="32">
        <f t="shared" si="10"/>
        <v>28683.669999999925</v>
      </c>
    </row>
    <row r="695" spans="1:6" ht="13.5">
      <c r="A695" s="132" t="s">
        <v>1448</v>
      </c>
      <c r="B695" s="28" t="s">
        <v>562</v>
      </c>
      <c r="C695" s="29" t="s">
        <v>1449</v>
      </c>
      <c r="D695" s="30">
        <v>11704890</v>
      </c>
      <c r="E695" s="31">
        <v>11676206.33</v>
      </c>
      <c r="F695" s="32">
        <f t="shared" si="10"/>
        <v>28683.669999999925</v>
      </c>
    </row>
    <row r="696" spans="1:6" ht="13.5">
      <c r="A696" s="132" t="s">
        <v>1450</v>
      </c>
      <c r="B696" s="28" t="s">
        <v>562</v>
      </c>
      <c r="C696" s="29" t="s">
        <v>1451</v>
      </c>
      <c r="D696" s="30">
        <v>4216720.12</v>
      </c>
      <c r="E696" s="31">
        <v>4216720.12</v>
      </c>
      <c r="F696" s="32" t="str">
        <f t="shared" si="10"/>
        <v>-</v>
      </c>
    </row>
    <row r="697" spans="1:6" ht="13.5">
      <c r="A697" s="130" t="s">
        <v>1452</v>
      </c>
      <c r="B697" s="18" t="s">
        <v>562</v>
      </c>
      <c r="C697" s="19" t="s">
        <v>1453</v>
      </c>
      <c r="D697" s="20">
        <v>4216720.12</v>
      </c>
      <c r="E697" s="21">
        <v>4216720.12</v>
      </c>
      <c r="F697" s="22" t="str">
        <f t="shared" si="10"/>
        <v>-</v>
      </c>
    </row>
    <row r="698" spans="1:6" ht="39">
      <c r="A698" s="132" t="s">
        <v>1454</v>
      </c>
      <c r="B698" s="28" t="s">
        <v>562</v>
      </c>
      <c r="C698" s="29" t="s">
        <v>1455</v>
      </c>
      <c r="D698" s="30">
        <v>4215870.12</v>
      </c>
      <c r="E698" s="31">
        <v>4215870.12</v>
      </c>
      <c r="F698" s="32" t="str">
        <f aca="true" t="shared" si="11" ref="F698:F759">IF(OR(D698="-",IF(E698="-",0,E698)&gt;=IF(D698="-",0,D698)),"-",IF(D698="-",0,D698)-IF(E698="-",0,E698))</f>
        <v>-</v>
      </c>
    </row>
    <row r="699" spans="1:6" ht="13.5">
      <c r="A699" s="132" t="s">
        <v>1456</v>
      </c>
      <c r="B699" s="28" t="s">
        <v>562</v>
      </c>
      <c r="C699" s="29" t="s">
        <v>1457</v>
      </c>
      <c r="D699" s="30">
        <v>22038.24</v>
      </c>
      <c r="E699" s="31">
        <v>22038.24</v>
      </c>
      <c r="F699" s="32" t="str">
        <f t="shared" si="11"/>
        <v>-</v>
      </c>
    </row>
    <row r="700" spans="1:6" ht="52.5">
      <c r="A700" s="132" t="s">
        <v>614</v>
      </c>
      <c r="B700" s="28" t="s">
        <v>562</v>
      </c>
      <c r="C700" s="29" t="s">
        <v>1458</v>
      </c>
      <c r="D700" s="30">
        <v>22038.24</v>
      </c>
      <c r="E700" s="31">
        <v>22038.24</v>
      </c>
      <c r="F700" s="32" t="str">
        <f t="shared" si="11"/>
        <v>-</v>
      </c>
    </row>
    <row r="701" spans="1:6" ht="13.5">
      <c r="A701" s="132" t="s">
        <v>1456</v>
      </c>
      <c r="B701" s="28" t="s">
        <v>562</v>
      </c>
      <c r="C701" s="29" t="s">
        <v>1459</v>
      </c>
      <c r="D701" s="30">
        <v>3797914</v>
      </c>
      <c r="E701" s="31">
        <v>3797914</v>
      </c>
      <c r="F701" s="32" t="str">
        <f t="shared" si="11"/>
        <v>-</v>
      </c>
    </row>
    <row r="702" spans="1:6" ht="52.5">
      <c r="A702" s="132" t="s">
        <v>614</v>
      </c>
      <c r="B702" s="28" t="s">
        <v>562</v>
      </c>
      <c r="C702" s="29" t="s">
        <v>1460</v>
      </c>
      <c r="D702" s="30">
        <v>3797914</v>
      </c>
      <c r="E702" s="31">
        <v>3797914</v>
      </c>
      <c r="F702" s="32" t="str">
        <f t="shared" si="11"/>
        <v>-</v>
      </c>
    </row>
    <row r="703" spans="1:6" ht="13.5">
      <c r="A703" s="132" t="s">
        <v>1456</v>
      </c>
      <c r="B703" s="28" t="s">
        <v>562</v>
      </c>
      <c r="C703" s="29" t="s">
        <v>1461</v>
      </c>
      <c r="D703" s="30">
        <v>395917.88</v>
      </c>
      <c r="E703" s="31">
        <v>395917.88</v>
      </c>
      <c r="F703" s="32" t="str">
        <f t="shared" si="11"/>
        <v>-</v>
      </c>
    </row>
    <row r="704" spans="1:6" ht="52.5">
      <c r="A704" s="132" t="s">
        <v>614</v>
      </c>
      <c r="B704" s="28" t="s">
        <v>562</v>
      </c>
      <c r="C704" s="29" t="s">
        <v>1462</v>
      </c>
      <c r="D704" s="30">
        <v>395917.88</v>
      </c>
      <c r="E704" s="31">
        <v>395917.88</v>
      </c>
      <c r="F704" s="32" t="str">
        <f t="shared" si="11"/>
        <v>-</v>
      </c>
    </row>
    <row r="705" spans="1:6" ht="26.25">
      <c r="A705" s="132" t="s">
        <v>863</v>
      </c>
      <c r="B705" s="28" t="s">
        <v>562</v>
      </c>
      <c r="C705" s="29" t="s">
        <v>1463</v>
      </c>
      <c r="D705" s="30">
        <v>850</v>
      </c>
      <c r="E705" s="31">
        <v>850</v>
      </c>
      <c r="F705" s="32" t="str">
        <f t="shared" si="11"/>
        <v>-</v>
      </c>
    </row>
    <row r="706" spans="1:6" ht="13.5">
      <c r="A706" s="132" t="s">
        <v>725</v>
      </c>
      <c r="B706" s="28" t="s">
        <v>562</v>
      </c>
      <c r="C706" s="29" t="s">
        <v>1464</v>
      </c>
      <c r="D706" s="30">
        <v>850</v>
      </c>
      <c r="E706" s="31">
        <v>850</v>
      </c>
      <c r="F706" s="32" t="str">
        <f t="shared" si="11"/>
        <v>-</v>
      </c>
    </row>
    <row r="707" spans="1:6" ht="13.5">
      <c r="A707" s="132" t="s">
        <v>635</v>
      </c>
      <c r="B707" s="28" t="s">
        <v>562</v>
      </c>
      <c r="C707" s="29" t="s">
        <v>1465</v>
      </c>
      <c r="D707" s="30">
        <v>850</v>
      </c>
      <c r="E707" s="31">
        <v>850</v>
      </c>
      <c r="F707" s="32" t="str">
        <f t="shared" si="11"/>
        <v>-</v>
      </c>
    </row>
    <row r="708" spans="1:6" ht="13.5">
      <c r="A708" s="130" t="s">
        <v>1466</v>
      </c>
      <c r="B708" s="18" t="s">
        <v>562</v>
      </c>
      <c r="C708" s="19" t="s">
        <v>1467</v>
      </c>
      <c r="D708" s="20">
        <v>15642496</v>
      </c>
      <c r="E708" s="21">
        <v>15369552.67</v>
      </c>
      <c r="F708" s="22">
        <f t="shared" si="11"/>
        <v>272943.3300000001</v>
      </c>
    </row>
    <row r="709" spans="1:6" ht="13.5">
      <c r="A709" s="132" t="s">
        <v>565</v>
      </c>
      <c r="B709" s="28" t="s">
        <v>562</v>
      </c>
      <c r="C709" s="29" t="s">
        <v>1468</v>
      </c>
      <c r="D709" s="30">
        <v>15642496</v>
      </c>
      <c r="E709" s="31">
        <v>15369552.67</v>
      </c>
      <c r="F709" s="32">
        <f t="shared" si="11"/>
        <v>272943.3300000001</v>
      </c>
    </row>
    <row r="710" spans="1:6" ht="52.5">
      <c r="A710" s="130" t="s">
        <v>1469</v>
      </c>
      <c r="B710" s="18" t="s">
        <v>562</v>
      </c>
      <c r="C710" s="19" t="s">
        <v>1470</v>
      </c>
      <c r="D710" s="20">
        <v>15642496</v>
      </c>
      <c r="E710" s="21">
        <v>15369552.67</v>
      </c>
      <c r="F710" s="22">
        <f t="shared" si="11"/>
        <v>272943.3300000001</v>
      </c>
    </row>
    <row r="711" spans="1:6" ht="13.5">
      <c r="A711" s="132" t="s">
        <v>589</v>
      </c>
      <c r="B711" s="28" t="s">
        <v>562</v>
      </c>
      <c r="C711" s="29" t="s">
        <v>1471</v>
      </c>
      <c r="D711" s="30">
        <v>15642496</v>
      </c>
      <c r="E711" s="31">
        <v>15369552.67</v>
      </c>
      <c r="F711" s="32">
        <f t="shared" si="11"/>
        <v>272943.3300000001</v>
      </c>
    </row>
    <row r="712" spans="1:6" ht="26.25">
      <c r="A712" s="132" t="s">
        <v>1317</v>
      </c>
      <c r="B712" s="28" t="s">
        <v>562</v>
      </c>
      <c r="C712" s="29" t="s">
        <v>1472</v>
      </c>
      <c r="D712" s="30">
        <v>11835262</v>
      </c>
      <c r="E712" s="31">
        <v>11588745.52</v>
      </c>
      <c r="F712" s="32">
        <f t="shared" si="11"/>
        <v>246516.48000000045</v>
      </c>
    </row>
    <row r="713" spans="1:6" ht="26.25">
      <c r="A713" s="132" t="s">
        <v>573</v>
      </c>
      <c r="B713" s="28" t="s">
        <v>562</v>
      </c>
      <c r="C713" s="29" t="s">
        <v>1473</v>
      </c>
      <c r="D713" s="30">
        <v>7400952</v>
      </c>
      <c r="E713" s="31">
        <v>7400952</v>
      </c>
      <c r="F713" s="32" t="str">
        <f t="shared" si="11"/>
        <v>-</v>
      </c>
    </row>
    <row r="714" spans="1:6" ht="26.25">
      <c r="A714" s="132" t="s">
        <v>805</v>
      </c>
      <c r="B714" s="28" t="s">
        <v>562</v>
      </c>
      <c r="C714" s="29" t="s">
        <v>1474</v>
      </c>
      <c r="D714" s="30">
        <v>95000</v>
      </c>
      <c r="E714" s="31">
        <v>45554.39</v>
      </c>
      <c r="F714" s="32">
        <f t="shared" si="11"/>
        <v>49445.61</v>
      </c>
    </row>
    <row r="715" spans="1:6" ht="52.5">
      <c r="A715" s="132" t="s">
        <v>994</v>
      </c>
      <c r="B715" s="28" t="s">
        <v>562</v>
      </c>
      <c r="C715" s="29" t="s">
        <v>1475</v>
      </c>
      <c r="D715" s="30">
        <v>1388496</v>
      </c>
      <c r="E715" s="31">
        <v>1232003.2</v>
      </c>
      <c r="F715" s="32">
        <f t="shared" si="11"/>
        <v>156492.80000000005</v>
      </c>
    </row>
    <row r="716" spans="1:6" ht="39">
      <c r="A716" s="132" t="s">
        <v>575</v>
      </c>
      <c r="B716" s="28" t="s">
        <v>562</v>
      </c>
      <c r="C716" s="29" t="s">
        <v>1476</v>
      </c>
      <c r="D716" s="30">
        <v>2235088</v>
      </c>
      <c r="E716" s="31">
        <v>2227880.1</v>
      </c>
      <c r="F716" s="32">
        <f t="shared" si="11"/>
        <v>7207.899999999907</v>
      </c>
    </row>
    <row r="717" spans="1:6" ht="26.25">
      <c r="A717" s="132" t="s">
        <v>577</v>
      </c>
      <c r="B717" s="28" t="s">
        <v>562</v>
      </c>
      <c r="C717" s="29" t="s">
        <v>1477</v>
      </c>
      <c r="D717" s="30">
        <v>146890</v>
      </c>
      <c r="E717" s="31">
        <v>137076.37</v>
      </c>
      <c r="F717" s="32">
        <f t="shared" si="11"/>
        <v>9813.630000000005</v>
      </c>
    </row>
    <row r="718" spans="1:6" ht="13.5">
      <c r="A718" s="132" t="s">
        <v>579</v>
      </c>
      <c r="B718" s="28" t="s">
        <v>562</v>
      </c>
      <c r="C718" s="29" t="s">
        <v>1478</v>
      </c>
      <c r="D718" s="30">
        <v>568836</v>
      </c>
      <c r="E718" s="31">
        <v>545279.46</v>
      </c>
      <c r="F718" s="32">
        <f t="shared" si="11"/>
        <v>23556.540000000037</v>
      </c>
    </row>
    <row r="719" spans="1:6" ht="26.25">
      <c r="A719" s="132" t="s">
        <v>1479</v>
      </c>
      <c r="B719" s="28" t="s">
        <v>562</v>
      </c>
      <c r="C719" s="29" t="s">
        <v>1480</v>
      </c>
      <c r="D719" s="30">
        <v>3807234</v>
      </c>
      <c r="E719" s="31">
        <v>3780807.15</v>
      </c>
      <c r="F719" s="32">
        <f t="shared" si="11"/>
        <v>26426.850000000093</v>
      </c>
    </row>
    <row r="720" spans="1:6" ht="26.25">
      <c r="A720" s="132" t="s">
        <v>573</v>
      </c>
      <c r="B720" s="28" t="s">
        <v>562</v>
      </c>
      <c r="C720" s="29" t="s">
        <v>1481</v>
      </c>
      <c r="D720" s="30">
        <v>2937480</v>
      </c>
      <c r="E720" s="31">
        <v>2937440.06</v>
      </c>
      <c r="F720" s="32">
        <f t="shared" si="11"/>
        <v>39.93999999994412</v>
      </c>
    </row>
    <row r="721" spans="1:6" ht="39">
      <c r="A721" s="132" t="s">
        <v>575</v>
      </c>
      <c r="B721" s="28" t="s">
        <v>562</v>
      </c>
      <c r="C721" s="29" t="s">
        <v>1482</v>
      </c>
      <c r="D721" s="30">
        <v>869754</v>
      </c>
      <c r="E721" s="31">
        <v>843367.09</v>
      </c>
      <c r="F721" s="32">
        <f t="shared" si="11"/>
        <v>26386.910000000033</v>
      </c>
    </row>
    <row r="722" spans="1:6" ht="26.25">
      <c r="A722" s="130" t="s">
        <v>1483</v>
      </c>
      <c r="B722" s="18" t="s">
        <v>562</v>
      </c>
      <c r="C722" s="19" t="s">
        <v>1484</v>
      </c>
      <c r="D722" s="20">
        <v>7953259</v>
      </c>
      <c r="E722" s="21">
        <v>7953256.64</v>
      </c>
      <c r="F722" s="22">
        <f t="shared" si="11"/>
        <v>2.360000000335276</v>
      </c>
    </row>
    <row r="723" spans="1:6" ht="13.5">
      <c r="A723" s="132" t="s">
        <v>565</v>
      </c>
      <c r="B723" s="28" t="s">
        <v>562</v>
      </c>
      <c r="C723" s="29" t="s">
        <v>1485</v>
      </c>
      <c r="D723" s="30">
        <v>7953259</v>
      </c>
      <c r="E723" s="31">
        <v>7953256.64</v>
      </c>
      <c r="F723" s="32">
        <f t="shared" si="11"/>
        <v>2.360000000335276</v>
      </c>
    </row>
    <row r="724" spans="1:6" ht="39">
      <c r="A724" s="130" t="s">
        <v>567</v>
      </c>
      <c r="B724" s="18" t="s">
        <v>562</v>
      </c>
      <c r="C724" s="19" t="s">
        <v>1486</v>
      </c>
      <c r="D724" s="20">
        <v>7953259</v>
      </c>
      <c r="E724" s="21">
        <v>7953256.64</v>
      </c>
      <c r="F724" s="22">
        <f t="shared" si="11"/>
        <v>2.360000000335276</v>
      </c>
    </row>
    <row r="725" spans="1:6" ht="13.5">
      <c r="A725" s="132" t="s">
        <v>589</v>
      </c>
      <c r="B725" s="28" t="s">
        <v>562</v>
      </c>
      <c r="C725" s="29" t="s">
        <v>1487</v>
      </c>
      <c r="D725" s="30">
        <v>7953259</v>
      </c>
      <c r="E725" s="31">
        <v>7953256.64</v>
      </c>
      <c r="F725" s="32">
        <f t="shared" si="11"/>
        <v>2.360000000335276</v>
      </c>
    </row>
    <row r="726" spans="1:6" ht="26.25">
      <c r="A726" s="132" t="s">
        <v>1317</v>
      </c>
      <c r="B726" s="28" t="s">
        <v>562</v>
      </c>
      <c r="C726" s="29" t="s">
        <v>1488</v>
      </c>
      <c r="D726" s="30">
        <v>5509101</v>
      </c>
      <c r="E726" s="31">
        <v>5509099.65</v>
      </c>
      <c r="F726" s="32">
        <f t="shared" si="11"/>
        <v>1.349999999627471</v>
      </c>
    </row>
    <row r="727" spans="1:6" ht="26.25">
      <c r="A727" s="132" t="s">
        <v>573</v>
      </c>
      <c r="B727" s="28" t="s">
        <v>562</v>
      </c>
      <c r="C727" s="29" t="s">
        <v>1489</v>
      </c>
      <c r="D727" s="30">
        <v>3884617</v>
      </c>
      <c r="E727" s="31">
        <v>3884616.43</v>
      </c>
      <c r="F727" s="32">
        <f t="shared" si="11"/>
        <v>0.5699999998323619</v>
      </c>
    </row>
    <row r="728" spans="1:6" ht="39">
      <c r="A728" s="132" t="s">
        <v>575</v>
      </c>
      <c r="B728" s="28" t="s">
        <v>562</v>
      </c>
      <c r="C728" s="29" t="s">
        <v>1490</v>
      </c>
      <c r="D728" s="30">
        <v>1121304</v>
      </c>
      <c r="E728" s="31">
        <v>1121303.22</v>
      </c>
      <c r="F728" s="32">
        <f t="shared" si="11"/>
        <v>0.7800000000279397</v>
      </c>
    </row>
    <row r="729" spans="1:6" ht="26.25">
      <c r="A729" s="132" t="s">
        <v>577</v>
      </c>
      <c r="B729" s="28" t="s">
        <v>562</v>
      </c>
      <c r="C729" s="29" t="s">
        <v>1491</v>
      </c>
      <c r="D729" s="30">
        <v>290196</v>
      </c>
      <c r="E729" s="31">
        <v>290196</v>
      </c>
      <c r="F729" s="32" t="str">
        <f t="shared" si="11"/>
        <v>-</v>
      </c>
    </row>
    <row r="730" spans="1:6" ht="13.5">
      <c r="A730" s="132" t="s">
        <v>579</v>
      </c>
      <c r="B730" s="28" t="s">
        <v>562</v>
      </c>
      <c r="C730" s="29" t="s">
        <v>1492</v>
      </c>
      <c r="D730" s="30">
        <v>212984</v>
      </c>
      <c r="E730" s="31">
        <v>212984</v>
      </c>
      <c r="F730" s="32" t="str">
        <f t="shared" si="11"/>
        <v>-</v>
      </c>
    </row>
    <row r="731" spans="1:6" ht="39">
      <c r="A731" s="132" t="s">
        <v>1493</v>
      </c>
      <c r="B731" s="28" t="s">
        <v>562</v>
      </c>
      <c r="C731" s="29" t="s">
        <v>1494</v>
      </c>
      <c r="D731" s="30">
        <v>2444158</v>
      </c>
      <c r="E731" s="31">
        <v>2444156.99</v>
      </c>
      <c r="F731" s="32">
        <f t="shared" si="11"/>
        <v>1.0099999997764826</v>
      </c>
    </row>
    <row r="732" spans="1:6" ht="26.25">
      <c r="A732" s="132" t="s">
        <v>573</v>
      </c>
      <c r="B732" s="28" t="s">
        <v>562</v>
      </c>
      <c r="C732" s="29" t="s">
        <v>1495</v>
      </c>
      <c r="D732" s="30">
        <v>1882095</v>
      </c>
      <c r="E732" s="31">
        <v>1882094.61</v>
      </c>
      <c r="F732" s="32">
        <f t="shared" si="11"/>
        <v>0.3899999998975545</v>
      </c>
    </row>
    <row r="733" spans="1:6" ht="39">
      <c r="A733" s="132" t="s">
        <v>575</v>
      </c>
      <c r="B733" s="28" t="s">
        <v>562</v>
      </c>
      <c r="C733" s="29" t="s">
        <v>1496</v>
      </c>
      <c r="D733" s="30">
        <v>562063</v>
      </c>
      <c r="E733" s="31">
        <v>562062.38</v>
      </c>
      <c r="F733" s="32">
        <f t="shared" si="11"/>
        <v>0.6199999999953434</v>
      </c>
    </row>
    <row r="734" spans="1:6" ht="39">
      <c r="A734" s="130" t="s">
        <v>1497</v>
      </c>
      <c r="B734" s="18" t="s">
        <v>562</v>
      </c>
      <c r="C734" s="19" t="s">
        <v>1498</v>
      </c>
      <c r="D734" s="20">
        <v>744296429.72</v>
      </c>
      <c r="E734" s="21">
        <v>728916327.56</v>
      </c>
      <c r="F734" s="22">
        <f t="shared" si="11"/>
        <v>15380102.160000086</v>
      </c>
    </row>
    <row r="735" spans="1:6" ht="13.5">
      <c r="A735" s="132" t="s">
        <v>1270</v>
      </c>
      <c r="B735" s="28" t="s">
        <v>562</v>
      </c>
      <c r="C735" s="29" t="s">
        <v>1499</v>
      </c>
      <c r="D735" s="30">
        <v>239818727.49</v>
      </c>
      <c r="E735" s="31">
        <v>228170763.13</v>
      </c>
      <c r="F735" s="32">
        <f t="shared" si="11"/>
        <v>11647964.360000014</v>
      </c>
    </row>
    <row r="736" spans="1:6" ht="13.5">
      <c r="A736" s="130" t="s">
        <v>1500</v>
      </c>
      <c r="B736" s="18" t="s">
        <v>562</v>
      </c>
      <c r="C736" s="19" t="s">
        <v>1501</v>
      </c>
      <c r="D736" s="20">
        <v>31375360.33</v>
      </c>
      <c r="E736" s="21">
        <v>29097122.28</v>
      </c>
      <c r="F736" s="22">
        <f t="shared" si="11"/>
        <v>2278238.049999997</v>
      </c>
    </row>
    <row r="737" spans="1:6" ht="52.5">
      <c r="A737" s="132" t="s">
        <v>1502</v>
      </c>
      <c r="B737" s="28" t="s">
        <v>562</v>
      </c>
      <c r="C737" s="29" t="s">
        <v>1503</v>
      </c>
      <c r="D737" s="30">
        <v>31375360.33</v>
      </c>
      <c r="E737" s="31">
        <v>29097122.28</v>
      </c>
      <c r="F737" s="32">
        <f t="shared" si="11"/>
        <v>2278238.049999997</v>
      </c>
    </row>
    <row r="738" spans="1:6" ht="39">
      <c r="A738" s="132" t="s">
        <v>1504</v>
      </c>
      <c r="B738" s="28" t="s">
        <v>562</v>
      </c>
      <c r="C738" s="29" t="s">
        <v>1505</v>
      </c>
      <c r="D738" s="30">
        <v>31375360.33</v>
      </c>
      <c r="E738" s="31">
        <v>29097122.28</v>
      </c>
      <c r="F738" s="32">
        <f t="shared" si="11"/>
        <v>2278238.049999997</v>
      </c>
    </row>
    <row r="739" spans="1:6" ht="13.5">
      <c r="A739" s="132" t="s">
        <v>579</v>
      </c>
      <c r="B739" s="28" t="s">
        <v>562</v>
      </c>
      <c r="C739" s="29" t="s">
        <v>1506</v>
      </c>
      <c r="D739" s="30">
        <v>31375360.33</v>
      </c>
      <c r="E739" s="31">
        <v>29097122.28</v>
      </c>
      <c r="F739" s="32">
        <f t="shared" si="11"/>
        <v>2278238.049999997</v>
      </c>
    </row>
    <row r="740" spans="1:6" ht="13.5">
      <c r="A740" s="130" t="s">
        <v>1507</v>
      </c>
      <c r="B740" s="18" t="s">
        <v>562</v>
      </c>
      <c r="C740" s="19" t="s">
        <v>1508</v>
      </c>
      <c r="D740" s="20">
        <v>200630984.27</v>
      </c>
      <c r="E740" s="21">
        <v>199073640.85</v>
      </c>
      <c r="F740" s="22">
        <f t="shared" si="11"/>
        <v>1557343.4200000167</v>
      </c>
    </row>
    <row r="741" spans="1:6" ht="52.5">
      <c r="A741" s="132" t="s">
        <v>1502</v>
      </c>
      <c r="B741" s="28" t="s">
        <v>562</v>
      </c>
      <c r="C741" s="29" t="s">
        <v>1509</v>
      </c>
      <c r="D741" s="30">
        <v>131058372.51</v>
      </c>
      <c r="E741" s="31">
        <v>129501029.09</v>
      </c>
      <c r="F741" s="32">
        <f t="shared" si="11"/>
        <v>1557343.4200000018</v>
      </c>
    </row>
    <row r="742" spans="1:6" ht="39">
      <c r="A742" s="132" t="s">
        <v>1510</v>
      </c>
      <c r="B742" s="28" t="s">
        <v>562</v>
      </c>
      <c r="C742" s="29" t="s">
        <v>1511</v>
      </c>
      <c r="D742" s="30">
        <v>53900900</v>
      </c>
      <c r="E742" s="31">
        <v>53900900</v>
      </c>
      <c r="F742" s="32" t="str">
        <f t="shared" si="11"/>
        <v>-</v>
      </c>
    </row>
    <row r="743" spans="1:6" ht="13.5">
      <c r="A743" s="132" t="s">
        <v>579</v>
      </c>
      <c r="B743" s="28" t="s">
        <v>562</v>
      </c>
      <c r="C743" s="29" t="s">
        <v>1512</v>
      </c>
      <c r="D743" s="30">
        <v>53900900</v>
      </c>
      <c r="E743" s="31">
        <v>53900900</v>
      </c>
      <c r="F743" s="32" t="str">
        <f t="shared" si="11"/>
        <v>-</v>
      </c>
    </row>
    <row r="744" spans="1:6" ht="26.25">
      <c r="A744" s="132" t="s">
        <v>1513</v>
      </c>
      <c r="B744" s="28" t="s">
        <v>562</v>
      </c>
      <c r="C744" s="29" t="s">
        <v>1514</v>
      </c>
      <c r="D744" s="30">
        <v>399450.34</v>
      </c>
      <c r="E744" s="31">
        <v>399450.34</v>
      </c>
      <c r="F744" s="32" t="str">
        <f t="shared" si="11"/>
        <v>-</v>
      </c>
    </row>
    <row r="745" spans="1:6" ht="13.5">
      <c r="A745" s="132" t="s">
        <v>579</v>
      </c>
      <c r="B745" s="28" t="s">
        <v>562</v>
      </c>
      <c r="C745" s="29" t="s">
        <v>1515</v>
      </c>
      <c r="D745" s="30">
        <v>399450.34</v>
      </c>
      <c r="E745" s="31">
        <v>399450.34</v>
      </c>
      <c r="F745" s="32" t="str">
        <f t="shared" si="11"/>
        <v>-</v>
      </c>
    </row>
    <row r="746" spans="1:6" ht="52.5">
      <c r="A746" s="132" t="s">
        <v>1516</v>
      </c>
      <c r="B746" s="28" t="s">
        <v>562</v>
      </c>
      <c r="C746" s="29" t="s">
        <v>1517</v>
      </c>
      <c r="D746" s="30">
        <v>73613991.79</v>
      </c>
      <c r="E746" s="31">
        <v>72056648.37</v>
      </c>
      <c r="F746" s="32">
        <f t="shared" si="11"/>
        <v>1557343.4200000018</v>
      </c>
    </row>
    <row r="747" spans="1:6" ht="13.5">
      <c r="A747" s="132" t="s">
        <v>579</v>
      </c>
      <c r="B747" s="28" t="s">
        <v>562</v>
      </c>
      <c r="C747" s="29" t="s">
        <v>1518</v>
      </c>
      <c r="D747" s="30">
        <v>73096276.42</v>
      </c>
      <c r="E747" s="31">
        <v>71555656.61</v>
      </c>
      <c r="F747" s="32">
        <f t="shared" si="11"/>
        <v>1540619.8100000024</v>
      </c>
    </row>
    <row r="748" spans="1:6" ht="13.5">
      <c r="A748" s="132" t="s">
        <v>810</v>
      </c>
      <c r="B748" s="28" t="s">
        <v>562</v>
      </c>
      <c r="C748" s="29" t="s">
        <v>1519</v>
      </c>
      <c r="D748" s="30">
        <v>517715.37</v>
      </c>
      <c r="E748" s="31">
        <v>500991.76</v>
      </c>
      <c r="F748" s="32">
        <f t="shared" si="11"/>
        <v>16723.609999999986</v>
      </c>
    </row>
    <row r="749" spans="1:6" ht="39">
      <c r="A749" s="132" t="s">
        <v>1510</v>
      </c>
      <c r="B749" s="28" t="s">
        <v>562</v>
      </c>
      <c r="C749" s="29" t="s">
        <v>1520</v>
      </c>
      <c r="D749" s="30">
        <v>3144030.38</v>
      </c>
      <c r="E749" s="31">
        <v>3144030.38</v>
      </c>
      <c r="F749" s="32" t="str">
        <f t="shared" si="11"/>
        <v>-</v>
      </c>
    </row>
    <row r="750" spans="1:6" ht="13.5">
      <c r="A750" s="132" t="s">
        <v>579</v>
      </c>
      <c r="B750" s="28" t="s">
        <v>562</v>
      </c>
      <c r="C750" s="29" t="s">
        <v>1521</v>
      </c>
      <c r="D750" s="30">
        <v>3144030.38</v>
      </c>
      <c r="E750" s="31">
        <v>3144030.38</v>
      </c>
      <c r="F750" s="32" t="str">
        <f t="shared" si="11"/>
        <v>-</v>
      </c>
    </row>
    <row r="751" spans="1:6" ht="26.25">
      <c r="A751" s="132" t="s">
        <v>1522</v>
      </c>
      <c r="B751" s="28" t="s">
        <v>562</v>
      </c>
      <c r="C751" s="29" t="s">
        <v>1523</v>
      </c>
      <c r="D751" s="30">
        <v>348987.6</v>
      </c>
      <c r="E751" s="31">
        <v>348987.6</v>
      </c>
      <c r="F751" s="32" t="str">
        <f t="shared" si="11"/>
        <v>-</v>
      </c>
    </row>
    <row r="752" spans="1:6" ht="13.5">
      <c r="A752" s="132" t="s">
        <v>725</v>
      </c>
      <c r="B752" s="28" t="s">
        <v>562</v>
      </c>
      <c r="C752" s="29" t="s">
        <v>1524</v>
      </c>
      <c r="D752" s="30">
        <v>348987.6</v>
      </c>
      <c r="E752" s="31">
        <v>348987.6</v>
      </c>
      <c r="F752" s="32" t="str">
        <f t="shared" si="11"/>
        <v>-</v>
      </c>
    </row>
    <row r="753" spans="1:6" ht="13.5">
      <c r="A753" s="132" t="s">
        <v>579</v>
      </c>
      <c r="B753" s="28" t="s">
        <v>562</v>
      </c>
      <c r="C753" s="29" t="s">
        <v>1525</v>
      </c>
      <c r="D753" s="30">
        <v>348987.6</v>
      </c>
      <c r="E753" s="31">
        <v>348987.6</v>
      </c>
      <c r="F753" s="32" t="str">
        <f t="shared" si="11"/>
        <v>-</v>
      </c>
    </row>
    <row r="754" spans="1:6" ht="39">
      <c r="A754" s="132" t="s">
        <v>1526</v>
      </c>
      <c r="B754" s="28" t="s">
        <v>562</v>
      </c>
      <c r="C754" s="29" t="s">
        <v>1527</v>
      </c>
      <c r="D754" s="30">
        <v>959564.16</v>
      </c>
      <c r="E754" s="31">
        <v>959564.16</v>
      </c>
      <c r="F754" s="32" t="str">
        <f t="shared" si="11"/>
        <v>-</v>
      </c>
    </row>
    <row r="755" spans="1:6" ht="13.5">
      <c r="A755" s="132" t="s">
        <v>725</v>
      </c>
      <c r="B755" s="28" t="s">
        <v>562</v>
      </c>
      <c r="C755" s="29" t="s">
        <v>1528</v>
      </c>
      <c r="D755" s="30">
        <v>959564.16</v>
      </c>
      <c r="E755" s="31">
        <v>959564.16</v>
      </c>
      <c r="F755" s="32" t="str">
        <f t="shared" si="11"/>
        <v>-</v>
      </c>
    </row>
    <row r="756" spans="1:6" ht="13.5">
      <c r="A756" s="132" t="s">
        <v>579</v>
      </c>
      <c r="B756" s="28" t="s">
        <v>562</v>
      </c>
      <c r="C756" s="29" t="s">
        <v>1529</v>
      </c>
      <c r="D756" s="30">
        <v>959564.16</v>
      </c>
      <c r="E756" s="31">
        <v>959564.16</v>
      </c>
      <c r="F756" s="32" t="str">
        <f t="shared" si="11"/>
        <v>-</v>
      </c>
    </row>
    <row r="757" spans="1:6" ht="66">
      <c r="A757" s="132" t="s">
        <v>1530</v>
      </c>
      <c r="B757" s="28" t="s">
        <v>562</v>
      </c>
      <c r="C757" s="29" t="s">
        <v>1531</v>
      </c>
      <c r="D757" s="30">
        <v>68264060</v>
      </c>
      <c r="E757" s="31">
        <v>68264060</v>
      </c>
      <c r="F757" s="32" t="str">
        <f t="shared" si="11"/>
        <v>-</v>
      </c>
    </row>
    <row r="758" spans="1:6" ht="26.25">
      <c r="A758" s="132" t="s">
        <v>1532</v>
      </c>
      <c r="B758" s="28" t="s">
        <v>562</v>
      </c>
      <c r="C758" s="29" t="s">
        <v>1533</v>
      </c>
      <c r="D758" s="30">
        <v>64850860</v>
      </c>
      <c r="E758" s="31">
        <v>64850860</v>
      </c>
      <c r="F758" s="32" t="str">
        <f t="shared" si="11"/>
        <v>-</v>
      </c>
    </row>
    <row r="759" spans="1:6" ht="26.25">
      <c r="A759" s="132" t="s">
        <v>1534</v>
      </c>
      <c r="B759" s="28" t="s">
        <v>562</v>
      </c>
      <c r="C759" s="29" t="s">
        <v>1535</v>
      </c>
      <c r="D759" s="30">
        <v>64850860</v>
      </c>
      <c r="E759" s="31">
        <v>64850860</v>
      </c>
      <c r="F759" s="32" t="str">
        <f t="shared" si="11"/>
        <v>-</v>
      </c>
    </row>
    <row r="760" spans="1:6" ht="13.5">
      <c r="A760" s="132" t="s">
        <v>725</v>
      </c>
      <c r="B760" s="28" t="s">
        <v>562</v>
      </c>
      <c r="C760" s="29" t="s">
        <v>1536</v>
      </c>
      <c r="D760" s="30">
        <v>3413200</v>
      </c>
      <c r="E760" s="31">
        <v>3413200</v>
      </c>
      <c r="F760" s="32" t="str">
        <f aca="true" t="shared" si="12" ref="F760:F819">IF(OR(D760="-",IF(E760="-",0,E760)&gt;=IF(D760="-",0,D760)),"-",IF(D760="-",0,D760)-IF(E760="-",0,E760))</f>
        <v>-</v>
      </c>
    </row>
    <row r="761" spans="1:6" ht="26.25">
      <c r="A761" s="132" t="s">
        <v>1534</v>
      </c>
      <c r="B761" s="28" t="s">
        <v>562</v>
      </c>
      <c r="C761" s="29" t="s">
        <v>1537</v>
      </c>
      <c r="D761" s="30">
        <v>3413200</v>
      </c>
      <c r="E761" s="31">
        <v>3413200</v>
      </c>
      <c r="F761" s="32" t="str">
        <f t="shared" si="12"/>
        <v>-</v>
      </c>
    </row>
    <row r="762" spans="1:6" ht="13.5">
      <c r="A762" s="130" t="s">
        <v>1272</v>
      </c>
      <c r="B762" s="18" t="s">
        <v>562</v>
      </c>
      <c r="C762" s="19" t="s">
        <v>1538</v>
      </c>
      <c r="D762" s="20">
        <v>7812382.89</v>
      </c>
      <c r="E762" s="21" t="s">
        <v>42</v>
      </c>
      <c r="F762" s="22">
        <f t="shared" si="12"/>
        <v>7812382.89</v>
      </c>
    </row>
    <row r="763" spans="1:6" ht="66">
      <c r="A763" s="132" t="s">
        <v>1530</v>
      </c>
      <c r="B763" s="28" t="s">
        <v>562</v>
      </c>
      <c r="C763" s="29" t="s">
        <v>1539</v>
      </c>
      <c r="D763" s="30">
        <v>7812382.89</v>
      </c>
      <c r="E763" s="31" t="s">
        <v>42</v>
      </c>
      <c r="F763" s="32">
        <f t="shared" si="12"/>
        <v>7812382.89</v>
      </c>
    </row>
    <row r="764" spans="1:6" ht="13.5">
      <c r="A764" s="132" t="s">
        <v>725</v>
      </c>
      <c r="B764" s="28" t="s">
        <v>562</v>
      </c>
      <c r="C764" s="29" t="s">
        <v>1540</v>
      </c>
      <c r="D764" s="30">
        <v>7812382.89</v>
      </c>
      <c r="E764" s="31" t="s">
        <v>42</v>
      </c>
      <c r="F764" s="32">
        <f t="shared" si="12"/>
        <v>7812382.89</v>
      </c>
    </row>
    <row r="765" spans="1:6" ht="39">
      <c r="A765" s="132" t="s">
        <v>1541</v>
      </c>
      <c r="B765" s="28" t="s">
        <v>562</v>
      </c>
      <c r="C765" s="29" t="s">
        <v>1542</v>
      </c>
      <c r="D765" s="30">
        <v>7812382.89</v>
      </c>
      <c r="E765" s="31" t="s">
        <v>42</v>
      </c>
      <c r="F765" s="32">
        <f t="shared" si="12"/>
        <v>7812382.89</v>
      </c>
    </row>
    <row r="766" spans="1:6" ht="13.5">
      <c r="A766" s="132" t="s">
        <v>1543</v>
      </c>
      <c r="B766" s="28" t="s">
        <v>562</v>
      </c>
      <c r="C766" s="29" t="s">
        <v>1544</v>
      </c>
      <c r="D766" s="30">
        <v>497543583.44</v>
      </c>
      <c r="E766" s="31">
        <v>495282708.63</v>
      </c>
      <c r="F766" s="32">
        <f t="shared" si="12"/>
        <v>2260874.8100000024</v>
      </c>
    </row>
    <row r="767" spans="1:6" ht="13.5">
      <c r="A767" s="130" t="s">
        <v>1545</v>
      </c>
      <c r="B767" s="18" t="s">
        <v>562</v>
      </c>
      <c r="C767" s="19" t="s">
        <v>1546</v>
      </c>
      <c r="D767" s="20">
        <v>140202844.29</v>
      </c>
      <c r="E767" s="21">
        <v>138403543.28</v>
      </c>
      <c r="F767" s="22">
        <f t="shared" si="12"/>
        <v>1799301.0099999905</v>
      </c>
    </row>
    <row r="768" spans="1:6" ht="52.5">
      <c r="A768" s="132" t="s">
        <v>1502</v>
      </c>
      <c r="B768" s="28" t="s">
        <v>562</v>
      </c>
      <c r="C768" s="29" t="s">
        <v>1547</v>
      </c>
      <c r="D768" s="30">
        <v>49552725.35</v>
      </c>
      <c r="E768" s="31">
        <v>47753585.05</v>
      </c>
      <c r="F768" s="32">
        <f t="shared" si="12"/>
        <v>1799140.3000000045</v>
      </c>
    </row>
    <row r="769" spans="1:6" ht="26.25">
      <c r="A769" s="132" t="s">
        <v>1513</v>
      </c>
      <c r="B769" s="28" t="s">
        <v>562</v>
      </c>
      <c r="C769" s="29" t="s">
        <v>1548</v>
      </c>
      <c r="D769" s="30">
        <v>4599475.28</v>
      </c>
      <c r="E769" s="31">
        <v>4599475.28</v>
      </c>
      <c r="F769" s="32" t="str">
        <f t="shared" si="12"/>
        <v>-</v>
      </c>
    </row>
    <row r="770" spans="1:6" ht="13.5">
      <c r="A770" s="132" t="s">
        <v>579</v>
      </c>
      <c r="B770" s="28" t="s">
        <v>562</v>
      </c>
      <c r="C770" s="29" t="s">
        <v>1549</v>
      </c>
      <c r="D770" s="30">
        <v>4599475.28</v>
      </c>
      <c r="E770" s="31">
        <v>4599475.28</v>
      </c>
      <c r="F770" s="32" t="str">
        <f t="shared" si="12"/>
        <v>-</v>
      </c>
    </row>
    <row r="771" spans="1:6" ht="52.5">
      <c r="A771" s="132" t="s">
        <v>1550</v>
      </c>
      <c r="B771" s="28" t="s">
        <v>562</v>
      </c>
      <c r="C771" s="29" t="s">
        <v>1551</v>
      </c>
      <c r="D771" s="30">
        <v>36029369.32</v>
      </c>
      <c r="E771" s="31">
        <v>34501549.87</v>
      </c>
      <c r="F771" s="32">
        <f t="shared" si="12"/>
        <v>1527819.450000003</v>
      </c>
    </row>
    <row r="772" spans="1:6" ht="13.5">
      <c r="A772" s="132" t="s">
        <v>579</v>
      </c>
      <c r="B772" s="28" t="s">
        <v>562</v>
      </c>
      <c r="C772" s="29" t="s">
        <v>1552</v>
      </c>
      <c r="D772" s="30">
        <v>11282393.83</v>
      </c>
      <c r="E772" s="31">
        <v>11282393.83</v>
      </c>
      <c r="F772" s="32" t="str">
        <f t="shared" si="12"/>
        <v>-</v>
      </c>
    </row>
    <row r="773" spans="1:6" ht="13.5">
      <c r="A773" s="132" t="s">
        <v>810</v>
      </c>
      <c r="B773" s="28" t="s">
        <v>562</v>
      </c>
      <c r="C773" s="29" t="s">
        <v>1553</v>
      </c>
      <c r="D773" s="30">
        <v>24746975.49</v>
      </c>
      <c r="E773" s="31">
        <v>23219156.04</v>
      </c>
      <c r="F773" s="32">
        <f t="shared" si="12"/>
        <v>1527819.4499999993</v>
      </c>
    </row>
    <row r="774" spans="1:6" ht="39">
      <c r="A774" s="132" t="s">
        <v>1554</v>
      </c>
      <c r="B774" s="28" t="s">
        <v>562</v>
      </c>
      <c r="C774" s="29" t="s">
        <v>1555</v>
      </c>
      <c r="D774" s="30">
        <v>4355401.88</v>
      </c>
      <c r="E774" s="31">
        <v>4290734.04</v>
      </c>
      <c r="F774" s="32">
        <f t="shared" si="12"/>
        <v>64667.83999999985</v>
      </c>
    </row>
    <row r="775" spans="1:6" ht="13.5">
      <c r="A775" s="132" t="s">
        <v>579</v>
      </c>
      <c r="B775" s="28" t="s">
        <v>562</v>
      </c>
      <c r="C775" s="29" t="s">
        <v>1556</v>
      </c>
      <c r="D775" s="30">
        <v>4355401.88</v>
      </c>
      <c r="E775" s="31">
        <v>4290734.04</v>
      </c>
      <c r="F775" s="32">
        <f t="shared" si="12"/>
        <v>64667.83999999985</v>
      </c>
    </row>
    <row r="776" spans="1:6" ht="26.25">
      <c r="A776" s="132" t="s">
        <v>1557</v>
      </c>
      <c r="B776" s="28" t="s">
        <v>562</v>
      </c>
      <c r="C776" s="29" t="s">
        <v>1558</v>
      </c>
      <c r="D776" s="30">
        <v>1488168.7</v>
      </c>
      <c r="E776" s="31">
        <v>1486310.7</v>
      </c>
      <c r="F776" s="32">
        <f t="shared" si="12"/>
        <v>1858</v>
      </c>
    </row>
    <row r="777" spans="1:6" ht="13.5">
      <c r="A777" s="132" t="s">
        <v>579</v>
      </c>
      <c r="B777" s="28" t="s">
        <v>562</v>
      </c>
      <c r="C777" s="29" t="s">
        <v>1559</v>
      </c>
      <c r="D777" s="30">
        <v>1488168.7</v>
      </c>
      <c r="E777" s="31">
        <v>1486310.7</v>
      </c>
      <c r="F777" s="32">
        <f t="shared" si="12"/>
        <v>1858</v>
      </c>
    </row>
    <row r="778" spans="1:6" ht="66">
      <c r="A778" s="132" t="s">
        <v>1560</v>
      </c>
      <c r="B778" s="28" t="s">
        <v>562</v>
      </c>
      <c r="C778" s="29" t="s">
        <v>1561</v>
      </c>
      <c r="D778" s="30">
        <v>2493004.13</v>
      </c>
      <c r="E778" s="31">
        <v>2371206.02</v>
      </c>
      <c r="F778" s="32">
        <f t="shared" si="12"/>
        <v>121798.10999999987</v>
      </c>
    </row>
    <row r="779" spans="1:6" ht="13.5">
      <c r="A779" s="132" t="s">
        <v>579</v>
      </c>
      <c r="B779" s="28" t="s">
        <v>562</v>
      </c>
      <c r="C779" s="29" t="s">
        <v>1562</v>
      </c>
      <c r="D779" s="30">
        <v>2493004.13</v>
      </c>
      <c r="E779" s="31">
        <v>2371206.02</v>
      </c>
      <c r="F779" s="32">
        <f t="shared" si="12"/>
        <v>121798.10999999987</v>
      </c>
    </row>
    <row r="780" spans="1:6" ht="39">
      <c r="A780" s="132" t="s">
        <v>1563</v>
      </c>
      <c r="B780" s="28" t="s">
        <v>562</v>
      </c>
      <c r="C780" s="29" t="s">
        <v>1564</v>
      </c>
      <c r="D780" s="30">
        <v>473406.87</v>
      </c>
      <c r="E780" s="31">
        <v>439639.84</v>
      </c>
      <c r="F780" s="32">
        <f t="shared" si="12"/>
        <v>33767.02999999997</v>
      </c>
    </row>
    <row r="781" spans="1:6" ht="13.5">
      <c r="A781" s="132" t="s">
        <v>579</v>
      </c>
      <c r="B781" s="28" t="s">
        <v>562</v>
      </c>
      <c r="C781" s="29" t="s">
        <v>1565</v>
      </c>
      <c r="D781" s="30">
        <v>473406.87</v>
      </c>
      <c r="E781" s="31">
        <v>439639.84</v>
      </c>
      <c r="F781" s="32">
        <f t="shared" si="12"/>
        <v>33767.02999999997</v>
      </c>
    </row>
    <row r="782" spans="1:6" ht="39">
      <c r="A782" s="132" t="s">
        <v>1566</v>
      </c>
      <c r="B782" s="28" t="s">
        <v>562</v>
      </c>
      <c r="C782" s="29" t="s">
        <v>1567</v>
      </c>
      <c r="D782" s="30">
        <v>113899.17</v>
      </c>
      <c r="E782" s="31">
        <v>64669.3</v>
      </c>
      <c r="F782" s="32">
        <f t="shared" si="12"/>
        <v>49229.869999999995</v>
      </c>
    </row>
    <row r="783" spans="1:6" ht="13.5">
      <c r="A783" s="132" t="s">
        <v>579</v>
      </c>
      <c r="B783" s="28" t="s">
        <v>562</v>
      </c>
      <c r="C783" s="29" t="s">
        <v>1568</v>
      </c>
      <c r="D783" s="30">
        <v>10091.04</v>
      </c>
      <c r="E783" s="31">
        <v>10091.04</v>
      </c>
      <c r="F783" s="32" t="str">
        <f t="shared" si="12"/>
        <v>-</v>
      </c>
    </row>
    <row r="784" spans="1:6" ht="13.5">
      <c r="A784" s="132" t="s">
        <v>810</v>
      </c>
      <c r="B784" s="28" t="s">
        <v>562</v>
      </c>
      <c r="C784" s="29" t="s">
        <v>1569</v>
      </c>
      <c r="D784" s="30">
        <v>103808.13</v>
      </c>
      <c r="E784" s="31">
        <v>54578.26</v>
      </c>
      <c r="F784" s="32">
        <f t="shared" si="12"/>
        <v>49229.87</v>
      </c>
    </row>
    <row r="785" spans="1:6" ht="26.25">
      <c r="A785" s="132" t="s">
        <v>1522</v>
      </c>
      <c r="B785" s="28" t="s">
        <v>562</v>
      </c>
      <c r="C785" s="29" t="s">
        <v>1570</v>
      </c>
      <c r="D785" s="30">
        <v>1224218.09</v>
      </c>
      <c r="E785" s="31">
        <v>1224212</v>
      </c>
      <c r="F785" s="32">
        <f t="shared" si="12"/>
        <v>6.090000000083819</v>
      </c>
    </row>
    <row r="786" spans="1:6" ht="13.5">
      <c r="A786" s="132" t="s">
        <v>725</v>
      </c>
      <c r="B786" s="28" t="s">
        <v>562</v>
      </c>
      <c r="C786" s="29" t="s">
        <v>1571</v>
      </c>
      <c r="D786" s="30">
        <v>521618.09</v>
      </c>
      <c r="E786" s="31">
        <v>521612</v>
      </c>
      <c r="F786" s="32">
        <f t="shared" si="12"/>
        <v>6.090000000025611</v>
      </c>
    </row>
    <row r="787" spans="1:6" ht="13.5">
      <c r="A787" s="132" t="s">
        <v>579</v>
      </c>
      <c r="B787" s="28" t="s">
        <v>562</v>
      </c>
      <c r="C787" s="29" t="s">
        <v>1572</v>
      </c>
      <c r="D787" s="30">
        <v>521618.09</v>
      </c>
      <c r="E787" s="31">
        <v>521612</v>
      </c>
      <c r="F787" s="32">
        <f t="shared" si="12"/>
        <v>6.090000000025611</v>
      </c>
    </row>
    <row r="788" spans="1:6" ht="26.25">
      <c r="A788" s="132" t="s">
        <v>1573</v>
      </c>
      <c r="B788" s="28" t="s">
        <v>562</v>
      </c>
      <c r="C788" s="29" t="s">
        <v>1574</v>
      </c>
      <c r="D788" s="30">
        <v>702600</v>
      </c>
      <c r="E788" s="31">
        <v>702600</v>
      </c>
      <c r="F788" s="32" t="str">
        <f t="shared" si="12"/>
        <v>-</v>
      </c>
    </row>
    <row r="789" spans="1:6" ht="13.5">
      <c r="A789" s="132" t="s">
        <v>579</v>
      </c>
      <c r="B789" s="28" t="s">
        <v>562</v>
      </c>
      <c r="C789" s="29" t="s">
        <v>1575</v>
      </c>
      <c r="D789" s="30">
        <v>702600</v>
      </c>
      <c r="E789" s="31">
        <v>702600</v>
      </c>
      <c r="F789" s="32" t="str">
        <f t="shared" si="12"/>
        <v>-</v>
      </c>
    </row>
    <row r="790" spans="1:6" ht="26.25">
      <c r="A790" s="132" t="s">
        <v>1576</v>
      </c>
      <c r="B790" s="28" t="s">
        <v>562</v>
      </c>
      <c r="C790" s="29" t="s">
        <v>1577</v>
      </c>
      <c r="D790" s="30">
        <v>86520058.11</v>
      </c>
      <c r="E790" s="31">
        <v>86519904.03</v>
      </c>
      <c r="F790" s="32">
        <f t="shared" si="12"/>
        <v>154.07999999821186</v>
      </c>
    </row>
    <row r="791" spans="1:6" ht="13.5">
      <c r="A791" s="132" t="s">
        <v>579</v>
      </c>
      <c r="B791" s="28" t="s">
        <v>562</v>
      </c>
      <c r="C791" s="29" t="s">
        <v>1578</v>
      </c>
      <c r="D791" s="30">
        <v>86520058.11</v>
      </c>
      <c r="E791" s="31">
        <v>86519904.03</v>
      </c>
      <c r="F791" s="32">
        <f t="shared" si="12"/>
        <v>154.07999999821186</v>
      </c>
    </row>
    <row r="792" spans="1:6" ht="39">
      <c r="A792" s="132" t="s">
        <v>1579</v>
      </c>
      <c r="B792" s="28" t="s">
        <v>562</v>
      </c>
      <c r="C792" s="29" t="s">
        <v>1580</v>
      </c>
      <c r="D792" s="30">
        <v>416990</v>
      </c>
      <c r="E792" s="31">
        <v>416990</v>
      </c>
      <c r="F792" s="32" t="str">
        <f t="shared" si="12"/>
        <v>-</v>
      </c>
    </row>
    <row r="793" spans="1:6" ht="13.5">
      <c r="A793" s="132" t="s">
        <v>579</v>
      </c>
      <c r="B793" s="28" t="s">
        <v>562</v>
      </c>
      <c r="C793" s="29" t="s">
        <v>1581</v>
      </c>
      <c r="D793" s="30">
        <v>416990</v>
      </c>
      <c r="E793" s="31">
        <v>416990</v>
      </c>
      <c r="F793" s="32" t="str">
        <f t="shared" si="12"/>
        <v>-</v>
      </c>
    </row>
    <row r="794" spans="1:6" ht="26.25">
      <c r="A794" s="132" t="s">
        <v>1582</v>
      </c>
      <c r="B794" s="28" t="s">
        <v>562</v>
      </c>
      <c r="C794" s="29" t="s">
        <v>1583</v>
      </c>
      <c r="D794" s="30">
        <v>1061880</v>
      </c>
      <c r="E794" s="31">
        <v>1061880</v>
      </c>
      <c r="F794" s="32" t="str">
        <f t="shared" si="12"/>
        <v>-</v>
      </c>
    </row>
    <row r="795" spans="1:6" ht="13.5">
      <c r="A795" s="132" t="s">
        <v>579</v>
      </c>
      <c r="B795" s="28" t="s">
        <v>562</v>
      </c>
      <c r="C795" s="29" t="s">
        <v>1584</v>
      </c>
      <c r="D795" s="30">
        <v>1061880</v>
      </c>
      <c r="E795" s="31">
        <v>1061880</v>
      </c>
      <c r="F795" s="32" t="str">
        <f t="shared" si="12"/>
        <v>-</v>
      </c>
    </row>
    <row r="796" spans="1:6" ht="52.5">
      <c r="A796" s="132" t="s">
        <v>1585</v>
      </c>
      <c r="B796" s="28" t="s">
        <v>562</v>
      </c>
      <c r="C796" s="29" t="s">
        <v>1586</v>
      </c>
      <c r="D796" s="30">
        <v>532108.2</v>
      </c>
      <c r="E796" s="31">
        <v>532108.2</v>
      </c>
      <c r="F796" s="32" t="str">
        <f t="shared" si="12"/>
        <v>-</v>
      </c>
    </row>
    <row r="797" spans="1:6" ht="13.5">
      <c r="A797" s="132" t="s">
        <v>642</v>
      </c>
      <c r="B797" s="28" t="s">
        <v>562</v>
      </c>
      <c r="C797" s="29" t="s">
        <v>1587</v>
      </c>
      <c r="D797" s="30">
        <v>26372.77</v>
      </c>
      <c r="E797" s="31">
        <v>26372.77</v>
      </c>
      <c r="F797" s="32" t="str">
        <f t="shared" si="12"/>
        <v>-</v>
      </c>
    </row>
    <row r="798" spans="1:6" ht="13.5">
      <c r="A798" s="132" t="s">
        <v>579</v>
      </c>
      <c r="B798" s="28" t="s">
        <v>562</v>
      </c>
      <c r="C798" s="29" t="s">
        <v>1588</v>
      </c>
      <c r="D798" s="30">
        <v>26372.77</v>
      </c>
      <c r="E798" s="31">
        <v>26372.77</v>
      </c>
      <c r="F798" s="32" t="str">
        <f t="shared" si="12"/>
        <v>-</v>
      </c>
    </row>
    <row r="799" spans="1:6" ht="26.25">
      <c r="A799" s="132" t="s">
        <v>645</v>
      </c>
      <c r="B799" s="28" t="s">
        <v>562</v>
      </c>
      <c r="C799" s="29" t="s">
        <v>1589</v>
      </c>
      <c r="D799" s="30">
        <v>505229.69</v>
      </c>
      <c r="E799" s="31">
        <v>505229.69</v>
      </c>
      <c r="F799" s="32" t="str">
        <f t="shared" si="12"/>
        <v>-</v>
      </c>
    </row>
    <row r="800" spans="1:6" ht="13.5">
      <c r="A800" s="132" t="s">
        <v>579</v>
      </c>
      <c r="B800" s="28" t="s">
        <v>562</v>
      </c>
      <c r="C800" s="29" t="s">
        <v>1590</v>
      </c>
      <c r="D800" s="30">
        <v>505229.69</v>
      </c>
      <c r="E800" s="31">
        <v>505229.69</v>
      </c>
      <c r="F800" s="32" t="str">
        <f t="shared" si="12"/>
        <v>-</v>
      </c>
    </row>
    <row r="801" spans="1:6" ht="26.25">
      <c r="A801" s="132" t="s">
        <v>648</v>
      </c>
      <c r="B801" s="28" t="s">
        <v>562</v>
      </c>
      <c r="C801" s="29" t="s">
        <v>1591</v>
      </c>
      <c r="D801" s="30">
        <v>505.74</v>
      </c>
      <c r="E801" s="31">
        <v>505.74</v>
      </c>
      <c r="F801" s="32" t="str">
        <f t="shared" si="12"/>
        <v>-</v>
      </c>
    </row>
    <row r="802" spans="1:6" ht="13.5">
      <c r="A802" s="132" t="s">
        <v>579</v>
      </c>
      <c r="B802" s="28" t="s">
        <v>562</v>
      </c>
      <c r="C802" s="29" t="s">
        <v>1592</v>
      </c>
      <c r="D802" s="30">
        <v>505.74</v>
      </c>
      <c r="E802" s="31">
        <v>505.74</v>
      </c>
      <c r="F802" s="32" t="str">
        <f t="shared" si="12"/>
        <v>-</v>
      </c>
    </row>
    <row r="803" spans="1:6" ht="26.25">
      <c r="A803" s="132" t="s">
        <v>1593</v>
      </c>
      <c r="B803" s="28" t="s">
        <v>562</v>
      </c>
      <c r="C803" s="29" t="s">
        <v>1594</v>
      </c>
      <c r="D803" s="30">
        <v>360000</v>
      </c>
      <c r="E803" s="31">
        <v>360000</v>
      </c>
      <c r="F803" s="32" t="str">
        <f t="shared" si="12"/>
        <v>-</v>
      </c>
    </row>
    <row r="804" spans="1:6" ht="13.5">
      <c r="A804" s="132" t="s">
        <v>642</v>
      </c>
      <c r="B804" s="28" t="s">
        <v>562</v>
      </c>
      <c r="C804" s="29" t="s">
        <v>1595</v>
      </c>
      <c r="D804" s="30">
        <v>1000</v>
      </c>
      <c r="E804" s="31">
        <v>1000</v>
      </c>
      <c r="F804" s="32" t="str">
        <f t="shared" si="12"/>
        <v>-</v>
      </c>
    </row>
    <row r="805" spans="1:6" ht="13.5">
      <c r="A805" s="132" t="s">
        <v>579</v>
      </c>
      <c r="B805" s="28" t="s">
        <v>562</v>
      </c>
      <c r="C805" s="29" t="s">
        <v>1596</v>
      </c>
      <c r="D805" s="30">
        <v>1000</v>
      </c>
      <c r="E805" s="31">
        <v>1000</v>
      </c>
      <c r="F805" s="32" t="str">
        <f t="shared" si="12"/>
        <v>-</v>
      </c>
    </row>
    <row r="806" spans="1:6" ht="26.25">
      <c r="A806" s="132" t="s">
        <v>645</v>
      </c>
      <c r="B806" s="28" t="s">
        <v>562</v>
      </c>
      <c r="C806" s="29" t="s">
        <v>1597</v>
      </c>
      <c r="D806" s="30">
        <v>358641</v>
      </c>
      <c r="E806" s="31">
        <v>358641</v>
      </c>
      <c r="F806" s="32" t="str">
        <f t="shared" si="12"/>
        <v>-</v>
      </c>
    </row>
    <row r="807" spans="1:6" ht="13.5">
      <c r="A807" s="132" t="s">
        <v>579</v>
      </c>
      <c r="B807" s="28" t="s">
        <v>562</v>
      </c>
      <c r="C807" s="29" t="s">
        <v>1598</v>
      </c>
      <c r="D807" s="30">
        <v>358641</v>
      </c>
      <c r="E807" s="31">
        <v>358641</v>
      </c>
      <c r="F807" s="32" t="str">
        <f t="shared" si="12"/>
        <v>-</v>
      </c>
    </row>
    <row r="808" spans="1:6" ht="26.25">
      <c r="A808" s="132" t="s">
        <v>648</v>
      </c>
      <c r="B808" s="28" t="s">
        <v>562</v>
      </c>
      <c r="C808" s="29" t="s">
        <v>1599</v>
      </c>
      <c r="D808" s="30">
        <v>359</v>
      </c>
      <c r="E808" s="31">
        <v>359</v>
      </c>
      <c r="F808" s="32" t="str">
        <f t="shared" si="12"/>
        <v>-</v>
      </c>
    </row>
    <row r="809" spans="1:6" ht="13.5">
      <c r="A809" s="132" t="s">
        <v>579</v>
      </c>
      <c r="B809" s="28" t="s">
        <v>562</v>
      </c>
      <c r="C809" s="29" t="s">
        <v>1600</v>
      </c>
      <c r="D809" s="30">
        <v>359</v>
      </c>
      <c r="E809" s="31">
        <v>359</v>
      </c>
      <c r="F809" s="32" t="str">
        <f t="shared" si="12"/>
        <v>-</v>
      </c>
    </row>
    <row r="810" spans="1:6" ht="26.25">
      <c r="A810" s="132" t="s">
        <v>1601</v>
      </c>
      <c r="B810" s="28" t="s">
        <v>562</v>
      </c>
      <c r="C810" s="29" t="s">
        <v>1602</v>
      </c>
      <c r="D810" s="30">
        <v>534864.54</v>
      </c>
      <c r="E810" s="31">
        <v>534864</v>
      </c>
      <c r="F810" s="32">
        <f t="shared" si="12"/>
        <v>0.5400000000372529</v>
      </c>
    </row>
    <row r="811" spans="1:6" ht="13.5">
      <c r="A811" s="132" t="s">
        <v>642</v>
      </c>
      <c r="B811" s="28" t="s">
        <v>562</v>
      </c>
      <c r="C811" s="29" t="s">
        <v>1603</v>
      </c>
      <c r="D811" s="30">
        <v>1158</v>
      </c>
      <c r="E811" s="31">
        <v>1158</v>
      </c>
      <c r="F811" s="32" t="str">
        <f t="shared" si="12"/>
        <v>-</v>
      </c>
    </row>
    <row r="812" spans="1:6" ht="13.5">
      <c r="A812" s="132" t="s">
        <v>579</v>
      </c>
      <c r="B812" s="28" t="s">
        <v>562</v>
      </c>
      <c r="C812" s="29" t="s">
        <v>1604</v>
      </c>
      <c r="D812" s="30">
        <v>1158</v>
      </c>
      <c r="E812" s="31">
        <v>1158</v>
      </c>
      <c r="F812" s="32" t="str">
        <f t="shared" si="12"/>
        <v>-</v>
      </c>
    </row>
    <row r="813" spans="1:6" ht="26.25">
      <c r="A813" s="132" t="s">
        <v>645</v>
      </c>
      <c r="B813" s="28" t="s">
        <v>562</v>
      </c>
      <c r="C813" s="29" t="s">
        <v>1605</v>
      </c>
      <c r="D813" s="30">
        <v>533172.83</v>
      </c>
      <c r="E813" s="31">
        <v>533172.29</v>
      </c>
      <c r="F813" s="32">
        <f t="shared" si="12"/>
        <v>0.5399999999208376</v>
      </c>
    </row>
    <row r="814" spans="1:6" ht="13.5">
      <c r="A814" s="132" t="s">
        <v>579</v>
      </c>
      <c r="B814" s="28" t="s">
        <v>562</v>
      </c>
      <c r="C814" s="29" t="s">
        <v>1606</v>
      </c>
      <c r="D814" s="30">
        <v>533172.83</v>
      </c>
      <c r="E814" s="31">
        <v>533172.29</v>
      </c>
      <c r="F814" s="32">
        <f t="shared" si="12"/>
        <v>0.5399999999208376</v>
      </c>
    </row>
    <row r="815" spans="1:6" ht="26.25">
      <c r="A815" s="132" t="s">
        <v>648</v>
      </c>
      <c r="B815" s="28" t="s">
        <v>562</v>
      </c>
      <c r="C815" s="29" t="s">
        <v>1607</v>
      </c>
      <c r="D815" s="30">
        <v>533.71</v>
      </c>
      <c r="E815" s="31">
        <v>533.71</v>
      </c>
      <c r="F815" s="32" t="str">
        <f t="shared" si="12"/>
        <v>-</v>
      </c>
    </row>
    <row r="816" spans="1:6" ht="13.5">
      <c r="A816" s="132" t="s">
        <v>579</v>
      </c>
      <c r="B816" s="28" t="s">
        <v>562</v>
      </c>
      <c r="C816" s="29" t="s">
        <v>1608</v>
      </c>
      <c r="D816" s="30">
        <v>533.71</v>
      </c>
      <c r="E816" s="31">
        <v>533.71</v>
      </c>
      <c r="F816" s="32" t="str">
        <f t="shared" si="12"/>
        <v>-</v>
      </c>
    </row>
    <row r="817" spans="1:6" ht="26.25">
      <c r="A817" s="130" t="s">
        <v>1609</v>
      </c>
      <c r="B817" s="18" t="s">
        <v>562</v>
      </c>
      <c r="C817" s="19" t="s">
        <v>1610</v>
      </c>
      <c r="D817" s="20">
        <v>357340739.15</v>
      </c>
      <c r="E817" s="21">
        <v>356879165.35</v>
      </c>
      <c r="F817" s="22">
        <f t="shared" si="12"/>
        <v>461573.7999999523</v>
      </c>
    </row>
    <row r="818" spans="1:6" ht="39">
      <c r="A818" s="132" t="s">
        <v>802</v>
      </c>
      <c r="B818" s="28" t="s">
        <v>562</v>
      </c>
      <c r="C818" s="29" t="s">
        <v>1611</v>
      </c>
      <c r="D818" s="30">
        <v>16594715.59</v>
      </c>
      <c r="E818" s="31">
        <v>16454464.65</v>
      </c>
      <c r="F818" s="32">
        <f t="shared" si="12"/>
        <v>140250.93999999948</v>
      </c>
    </row>
    <row r="819" spans="1:6" ht="26.25">
      <c r="A819" s="132" t="s">
        <v>573</v>
      </c>
      <c r="B819" s="28" t="s">
        <v>562</v>
      </c>
      <c r="C819" s="29" t="s">
        <v>1612</v>
      </c>
      <c r="D819" s="30">
        <v>9240021.36</v>
      </c>
      <c r="E819" s="31">
        <v>9240021.36</v>
      </c>
      <c r="F819" s="32" t="str">
        <f t="shared" si="12"/>
        <v>-</v>
      </c>
    </row>
    <row r="820" spans="1:6" ht="39">
      <c r="A820" s="132" t="s">
        <v>575</v>
      </c>
      <c r="B820" s="28" t="s">
        <v>562</v>
      </c>
      <c r="C820" s="29" t="s">
        <v>1613</v>
      </c>
      <c r="D820" s="30">
        <v>2757219.64</v>
      </c>
      <c r="E820" s="31">
        <v>2757219.04</v>
      </c>
      <c r="F820" s="32">
        <f aca="true" t="shared" si="13" ref="F820:F881">IF(OR(D820="-",IF(E820="-",0,E820)&gt;=IF(D820="-",0,D820)),"-",IF(D820="-",0,D820)-IF(E820="-",0,E820))</f>
        <v>0.6000000000931323</v>
      </c>
    </row>
    <row r="821" spans="1:6" ht="26.25">
      <c r="A821" s="132" t="s">
        <v>577</v>
      </c>
      <c r="B821" s="28" t="s">
        <v>562</v>
      </c>
      <c r="C821" s="29" t="s">
        <v>1614</v>
      </c>
      <c r="D821" s="30">
        <v>938567</v>
      </c>
      <c r="E821" s="31">
        <v>919338.45</v>
      </c>
      <c r="F821" s="32">
        <f t="shared" si="13"/>
        <v>19228.550000000047</v>
      </c>
    </row>
    <row r="822" spans="1:6" ht="13.5">
      <c r="A822" s="132" t="s">
        <v>579</v>
      </c>
      <c r="B822" s="28" t="s">
        <v>562</v>
      </c>
      <c r="C822" s="29" t="s">
        <v>1615</v>
      </c>
      <c r="D822" s="30">
        <v>2529476.5</v>
      </c>
      <c r="E822" s="31">
        <v>2444466.94</v>
      </c>
      <c r="F822" s="32">
        <f t="shared" si="13"/>
        <v>85009.56000000006</v>
      </c>
    </row>
    <row r="823" spans="1:6" ht="13.5">
      <c r="A823" s="132" t="s">
        <v>810</v>
      </c>
      <c r="B823" s="28" t="s">
        <v>562</v>
      </c>
      <c r="C823" s="29" t="s">
        <v>1616</v>
      </c>
      <c r="D823" s="30">
        <v>425285.76</v>
      </c>
      <c r="E823" s="31">
        <v>389273.53</v>
      </c>
      <c r="F823" s="32">
        <f t="shared" si="13"/>
        <v>36012.22999999998</v>
      </c>
    </row>
    <row r="824" spans="1:6" ht="26.25">
      <c r="A824" s="132" t="s">
        <v>593</v>
      </c>
      <c r="B824" s="28" t="s">
        <v>562</v>
      </c>
      <c r="C824" s="29" t="s">
        <v>1617</v>
      </c>
      <c r="D824" s="30">
        <v>398561.83</v>
      </c>
      <c r="E824" s="31">
        <v>398561.83</v>
      </c>
      <c r="F824" s="32" t="str">
        <f t="shared" si="13"/>
        <v>-</v>
      </c>
    </row>
    <row r="825" spans="1:6" ht="26.25">
      <c r="A825" s="132" t="s">
        <v>812</v>
      </c>
      <c r="B825" s="28" t="s">
        <v>562</v>
      </c>
      <c r="C825" s="29" t="s">
        <v>1618</v>
      </c>
      <c r="D825" s="30">
        <v>66824</v>
      </c>
      <c r="E825" s="31">
        <v>66824</v>
      </c>
      <c r="F825" s="32" t="str">
        <f t="shared" si="13"/>
        <v>-</v>
      </c>
    </row>
    <row r="826" spans="1:6" ht="13.5">
      <c r="A826" s="132" t="s">
        <v>814</v>
      </c>
      <c r="B826" s="28" t="s">
        <v>562</v>
      </c>
      <c r="C826" s="29" t="s">
        <v>1619</v>
      </c>
      <c r="D826" s="30">
        <v>3759.5</v>
      </c>
      <c r="E826" s="31">
        <v>3759.5</v>
      </c>
      <c r="F826" s="32" t="str">
        <f t="shared" si="13"/>
        <v>-</v>
      </c>
    </row>
    <row r="827" spans="1:6" ht="13.5">
      <c r="A827" s="132" t="s">
        <v>1328</v>
      </c>
      <c r="B827" s="28" t="s">
        <v>562</v>
      </c>
      <c r="C827" s="29" t="s">
        <v>1620</v>
      </c>
      <c r="D827" s="30">
        <v>235000</v>
      </c>
      <c r="E827" s="31">
        <v>235000</v>
      </c>
      <c r="F827" s="32" t="str">
        <f t="shared" si="13"/>
        <v>-</v>
      </c>
    </row>
    <row r="828" spans="1:6" ht="39">
      <c r="A828" s="132" t="s">
        <v>802</v>
      </c>
      <c r="B828" s="28" t="s">
        <v>562</v>
      </c>
      <c r="C828" s="29" t="s">
        <v>1621</v>
      </c>
      <c r="D828" s="30">
        <v>100400</v>
      </c>
      <c r="E828" s="31">
        <v>100400</v>
      </c>
      <c r="F828" s="32" t="str">
        <f t="shared" si="13"/>
        <v>-</v>
      </c>
    </row>
    <row r="829" spans="1:6" ht="13.5">
      <c r="A829" s="132" t="s">
        <v>579</v>
      </c>
      <c r="B829" s="28" t="s">
        <v>562</v>
      </c>
      <c r="C829" s="29" t="s">
        <v>1622</v>
      </c>
      <c r="D829" s="30">
        <v>100400</v>
      </c>
      <c r="E829" s="31">
        <v>100400</v>
      </c>
      <c r="F829" s="32" t="str">
        <f t="shared" si="13"/>
        <v>-</v>
      </c>
    </row>
    <row r="830" spans="1:6" ht="39">
      <c r="A830" s="132" t="s">
        <v>802</v>
      </c>
      <c r="B830" s="28" t="s">
        <v>562</v>
      </c>
      <c r="C830" s="29" t="s">
        <v>1623</v>
      </c>
      <c r="D830" s="30">
        <v>151732.63</v>
      </c>
      <c r="E830" s="31">
        <v>151732.63</v>
      </c>
      <c r="F830" s="32" t="str">
        <f t="shared" si="13"/>
        <v>-</v>
      </c>
    </row>
    <row r="831" spans="1:6" ht="26.25">
      <c r="A831" s="132" t="s">
        <v>573</v>
      </c>
      <c r="B831" s="28" t="s">
        <v>562</v>
      </c>
      <c r="C831" s="29" t="s">
        <v>1624</v>
      </c>
      <c r="D831" s="30">
        <v>116538.12</v>
      </c>
      <c r="E831" s="31">
        <v>116538.12</v>
      </c>
      <c r="F831" s="32" t="str">
        <f t="shared" si="13"/>
        <v>-</v>
      </c>
    </row>
    <row r="832" spans="1:6" ht="39">
      <c r="A832" s="132" t="s">
        <v>575</v>
      </c>
      <c r="B832" s="28" t="s">
        <v>562</v>
      </c>
      <c r="C832" s="29" t="s">
        <v>1625</v>
      </c>
      <c r="D832" s="30">
        <v>35194.51</v>
      </c>
      <c r="E832" s="31">
        <v>35194.51</v>
      </c>
      <c r="F832" s="32" t="str">
        <f t="shared" si="13"/>
        <v>-</v>
      </c>
    </row>
    <row r="833" spans="1:6" ht="52.5">
      <c r="A833" s="132" t="s">
        <v>1626</v>
      </c>
      <c r="B833" s="28" t="s">
        <v>562</v>
      </c>
      <c r="C833" s="29" t="s">
        <v>1627</v>
      </c>
      <c r="D833" s="30">
        <v>22523760.83</v>
      </c>
      <c r="E833" s="31">
        <v>22380195.18</v>
      </c>
      <c r="F833" s="32">
        <f t="shared" si="13"/>
        <v>143565.6499999985</v>
      </c>
    </row>
    <row r="834" spans="1:6" ht="13.5">
      <c r="A834" s="132" t="s">
        <v>1242</v>
      </c>
      <c r="B834" s="28" t="s">
        <v>562</v>
      </c>
      <c r="C834" s="29" t="s">
        <v>1628</v>
      </c>
      <c r="D834" s="30">
        <v>3629900</v>
      </c>
      <c r="E834" s="31">
        <v>3586132.2</v>
      </c>
      <c r="F834" s="32">
        <f t="shared" si="13"/>
        <v>43767.799999999814</v>
      </c>
    </row>
    <row r="835" spans="1:6" ht="13.5">
      <c r="A835" s="132" t="s">
        <v>879</v>
      </c>
      <c r="B835" s="28" t="s">
        <v>562</v>
      </c>
      <c r="C835" s="29" t="s">
        <v>1629</v>
      </c>
      <c r="D835" s="30">
        <v>2166084</v>
      </c>
      <c r="E835" s="31">
        <v>2166076.04</v>
      </c>
      <c r="F835" s="32">
        <f t="shared" si="13"/>
        <v>7.959999999962747</v>
      </c>
    </row>
    <row r="836" spans="1:6" ht="26.25">
      <c r="A836" s="132" t="s">
        <v>905</v>
      </c>
      <c r="B836" s="28" t="s">
        <v>562</v>
      </c>
      <c r="C836" s="29" t="s">
        <v>1630</v>
      </c>
      <c r="D836" s="30">
        <v>8874.4</v>
      </c>
      <c r="E836" s="31">
        <v>8874.4</v>
      </c>
      <c r="F836" s="32" t="str">
        <f t="shared" si="13"/>
        <v>-</v>
      </c>
    </row>
    <row r="837" spans="1:6" ht="39">
      <c r="A837" s="132" t="s">
        <v>881</v>
      </c>
      <c r="B837" s="28" t="s">
        <v>562</v>
      </c>
      <c r="C837" s="29" t="s">
        <v>1631</v>
      </c>
      <c r="D837" s="30">
        <v>654157</v>
      </c>
      <c r="E837" s="31">
        <v>653068.47</v>
      </c>
      <c r="F837" s="32">
        <f t="shared" si="13"/>
        <v>1088.530000000028</v>
      </c>
    </row>
    <row r="838" spans="1:6" ht="13.5">
      <c r="A838" s="132" t="s">
        <v>579</v>
      </c>
      <c r="B838" s="28" t="s">
        <v>562</v>
      </c>
      <c r="C838" s="29" t="s">
        <v>1632</v>
      </c>
      <c r="D838" s="30">
        <v>227600</v>
      </c>
      <c r="E838" s="31">
        <v>227600</v>
      </c>
      <c r="F838" s="32" t="str">
        <f t="shared" si="13"/>
        <v>-</v>
      </c>
    </row>
    <row r="839" spans="1:6" ht="13.5">
      <c r="A839" s="132" t="s">
        <v>810</v>
      </c>
      <c r="B839" s="28" t="s">
        <v>562</v>
      </c>
      <c r="C839" s="29" t="s">
        <v>1633</v>
      </c>
      <c r="D839" s="30">
        <v>402300</v>
      </c>
      <c r="E839" s="31">
        <v>359628.69</v>
      </c>
      <c r="F839" s="32">
        <f t="shared" si="13"/>
        <v>42671.31</v>
      </c>
    </row>
    <row r="840" spans="1:6" ht="26.25">
      <c r="A840" s="132" t="s">
        <v>812</v>
      </c>
      <c r="B840" s="28" t="s">
        <v>562</v>
      </c>
      <c r="C840" s="29" t="s">
        <v>1634</v>
      </c>
      <c r="D840" s="30">
        <v>36667</v>
      </c>
      <c r="E840" s="31">
        <v>36667</v>
      </c>
      <c r="F840" s="32" t="str">
        <f t="shared" si="13"/>
        <v>-</v>
      </c>
    </row>
    <row r="841" spans="1:6" ht="13.5">
      <c r="A841" s="132" t="s">
        <v>814</v>
      </c>
      <c r="B841" s="28" t="s">
        <v>562</v>
      </c>
      <c r="C841" s="29" t="s">
        <v>1635</v>
      </c>
      <c r="D841" s="30">
        <v>78219.43</v>
      </c>
      <c r="E841" s="31">
        <v>78219.43</v>
      </c>
      <c r="F841" s="32" t="str">
        <f t="shared" si="13"/>
        <v>-</v>
      </c>
    </row>
    <row r="842" spans="1:6" ht="13.5">
      <c r="A842" s="132" t="s">
        <v>1328</v>
      </c>
      <c r="B842" s="28" t="s">
        <v>562</v>
      </c>
      <c r="C842" s="29" t="s">
        <v>1636</v>
      </c>
      <c r="D842" s="30">
        <v>55998.17</v>
      </c>
      <c r="E842" s="31">
        <v>55998.17</v>
      </c>
      <c r="F842" s="32" t="str">
        <f t="shared" si="13"/>
        <v>-</v>
      </c>
    </row>
    <row r="843" spans="1:6" ht="13.5">
      <c r="A843" s="132" t="s">
        <v>1242</v>
      </c>
      <c r="B843" s="28" t="s">
        <v>562</v>
      </c>
      <c r="C843" s="29" t="s">
        <v>1637</v>
      </c>
      <c r="D843" s="30">
        <v>18683678.81</v>
      </c>
      <c r="E843" s="31">
        <v>18583880.96</v>
      </c>
      <c r="F843" s="32">
        <f t="shared" si="13"/>
        <v>99797.84999999776</v>
      </c>
    </row>
    <row r="844" spans="1:6" ht="13.5">
      <c r="A844" s="132" t="s">
        <v>879</v>
      </c>
      <c r="B844" s="28" t="s">
        <v>562</v>
      </c>
      <c r="C844" s="29" t="s">
        <v>1638</v>
      </c>
      <c r="D844" s="30">
        <v>10380928</v>
      </c>
      <c r="E844" s="31">
        <v>10380927.61</v>
      </c>
      <c r="F844" s="32">
        <f t="shared" si="13"/>
        <v>0.39000000059604645</v>
      </c>
    </row>
    <row r="845" spans="1:6" ht="26.25">
      <c r="A845" s="132" t="s">
        <v>905</v>
      </c>
      <c r="B845" s="28" t="s">
        <v>562</v>
      </c>
      <c r="C845" s="29" t="s">
        <v>1639</v>
      </c>
      <c r="D845" s="30">
        <v>69069.42</v>
      </c>
      <c r="E845" s="31">
        <v>69069.42</v>
      </c>
      <c r="F845" s="32" t="str">
        <f t="shared" si="13"/>
        <v>-</v>
      </c>
    </row>
    <row r="846" spans="1:6" ht="39">
      <c r="A846" s="132" t="s">
        <v>881</v>
      </c>
      <c r="B846" s="28" t="s">
        <v>562</v>
      </c>
      <c r="C846" s="29" t="s">
        <v>1640</v>
      </c>
      <c r="D846" s="30">
        <v>2966679</v>
      </c>
      <c r="E846" s="31">
        <v>2964305.43</v>
      </c>
      <c r="F846" s="32">
        <f t="shared" si="13"/>
        <v>2373.5699999998324</v>
      </c>
    </row>
    <row r="847" spans="1:6" ht="26.25">
      <c r="A847" s="132" t="s">
        <v>577</v>
      </c>
      <c r="B847" s="28" t="s">
        <v>562</v>
      </c>
      <c r="C847" s="29" t="s">
        <v>1641</v>
      </c>
      <c r="D847" s="30">
        <v>980485.3</v>
      </c>
      <c r="E847" s="31">
        <v>976174.17</v>
      </c>
      <c r="F847" s="32">
        <f t="shared" si="13"/>
        <v>4311.130000000005</v>
      </c>
    </row>
    <row r="848" spans="1:6" ht="13.5">
      <c r="A848" s="132" t="s">
        <v>579</v>
      </c>
      <c r="B848" s="28" t="s">
        <v>562</v>
      </c>
      <c r="C848" s="29" t="s">
        <v>1642</v>
      </c>
      <c r="D848" s="30">
        <v>2391740.09</v>
      </c>
      <c r="E848" s="31">
        <v>2390816.17</v>
      </c>
      <c r="F848" s="32">
        <f t="shared" si="13"/>
        <v>923.9199999999255</v>
      </c>
    </row>
    <row r="849" spans="1:6" ht="13.5">
      <c r="A849" s="132" t="s">
        <v>810</v>
      </c>
      <c r="B849" s="28" t="s">
        <v>562</v>
      </c>
      <c r="C849" s="29" t="s">
        <v>1643</v>
      </c>
      <c r="D849" s="30">
        <v>1790600</v>
      </c>
      <c r="E849" s="31">
        <v>1698411.16</v>
      </c>
      <c r="F849" s="32">
        <f t="shared" si="13"/>
        <v>92188.84000000008</v>
      </c>
    </row>
    <row r="850" spans="1:6" ht="26.25">
      <c r="A850" s="132" t="s">
        <v>812</v>
      </c>
      <c r="B850" s="28" t="s">
        <v>562</v>
      </c>
      <c r="C850" s="29" t="s">
        <v>1644</v>
      </c>
      <c r="D850" s="30">
        <v>52407</v>
      </c>
      <c r="E850" s="31">
        <v>52407</v>
      </c>
      <c r="F850" s="32" t="str">
        <f t="shared" si="13"/>
        <v>-</v>
      </c>
    </row>
    <row r="851" spans="1:6" ht="13.5">
      <c r="A851" s="132" t="s">
        <v>1328</v>
      </c>
      <c r="B851" s="28" t="s">
        <v>562</v>
      </c>
      <c r="C851" s="29" t="s">
        <v>1645</v>
      </c>
      <c r="D851" s="30">
        <v>51770</v>
      </c>
      <c r="E851" s="31">
        <v>51770</v>
      </c>
      <c r="F851" s="32" t="str">
        <f t="shared" si="13"/>
        <v>-</v>
      </c>
    </row>
    <row r="852" spans="1:6" ht="13.5">
      <c r="A852" s="132" t="s">
        <v>1242</v>
      </c>
      <c r="B852" s="28" t="s">
        <v>562</v>
      </c>
      <c r="C852" s="29" t="s">
        <v>1646</v>
      </c>
      <c r="D852" s="30">
        <v>210182.02</v>
      </c>
      <c r="E852" s="31">
        <v>210182.02</v>
      </c>
      <c r="F852" s="32" t="str">
        <f t="shared" si="13"/>
        <v>-</v>
      </c>
    </row>
    <row r="853" spans="1:6" ht="13.5">
      <c r="A853" s="132" t="s">
        <v>879</v>
      </c>
      <c r="B853" s="28" t="s">
        <v>562</v>
      </c>
      <c r="C853" s="29" t="s">
        <v>1647</v>
      </c>
      <c r="D853" s="30">
        <v>161430.15</v>
      </c>
      <c r="E853" s="31">
        <v>161430.15</v>
      </c>
      <c r="F853" s="32" t="str">
        <f t="shared" si="13"/>
        <v>-</v>
      </c>
    </row>
    <row r="854" spans="1:6" ht="39">
      <c r="A854" s="132" t="s">
        <v>881</v>
      </c>
      <c r="B854" s="28" t="s">
        <v>562</v>
      </c>
      <c r="C854" s="29" t="s">
        <v>1648</v>
      </c>
      <c r="D854" s="30">
        <v>48751.87</v>
      </c>
      <c r="E854" s="31">
        <v>48751.87</v>
      </c>
      <c r="F854" s="32" t="str">
        <f t="shared" si="13"/>
        <v>-</v>
      </c>
    </row>
    <row r="855" spans="1:6" ht="26.25">
      <c r="A855" s="132" t="s">
        <v>1649</v>
      </c>
      <c r="B855" s="28" t="s">
        <v>562</v>
      </c>
      <c r="C855" s="29" t="s">
        <v>1650</v>
      </c>
      <c r="D855" s="30">
        <v>616117.11</v>
      </c>
      <c r="E855" s="31">
        <v>616117.11</v>
      </c>
      <c r="F855" s="32" t="str">
        <f t="shared" si="13"/>
        <v>-</v>
      </c>
    </row>
    <row r="856" spans="1:6" ht="26.25">
      <c r="A856" s="132" t="s">
        <v>1651</v>
      </c>
      <c r="B856" s="28" t="s">
        <v>562</v>
      </c>
      <c r="C856" s="29" t="s">
        <v>1652</v>
      </c>
      <c r="D856" s="30">
        <v>616117.11</v>
      </c>
      <c r="E856" s="31">
        <v>616117.11</v>
      </c>
      <c r="F856" s="32" t="str">
        <f t="shared" si="13"/>
        <v>-</v>
      </c>
    </row>
    <row r="857" spans="1:6" ht="13.5">
      <c r="A857" s="132" t="s">
        <v>579</v>
      </c>
      <c r="B857" s="28" t="s">
        <v>562</v>
      </c>
      <c r="C857" s="29" t="s">
        <v>1653</v>
      </c>
      <c r="D857" s="30">
        <v>616117.11</v>
      </c>
      <c r="E857" s="31">
        <v>616117.11</v>
      </c>
      <c r="F857" s="32" t="str">
        <f t="shared" si="13"/>
        <v>-</v>
      </c>
    </row>
    <row r="858" spans="1:6" ht="52.5">
      <c r="A858" s="132" t="s">
        <v>723</v>
      </c>
      <c r="B858" s="28" t="s">
        <v>562</v>
      </c>
      <c r="C858" s="29" t="s">
        <v>1654</v>
      </c>
      <c r="D858" s="30">
        <v>2988562</v>
      </c>
      <c r="E858" s="31">
        <v>2987011.19</v>
      </c>
      <c r="F858" s="32">
        <f t="shared" si="13"/>
        <v>1550.8100000000559</v>
      </c>
    </row>
    <row r="859" spans="1:6" ht="13.5">
      <c r="A859" s="132" t="s">
        <v>725</v>
      </c>
      <c r="B859" s="28" t="s">
        <v>562</v>
      </c>
      <c r="C859" s="29" t="s">
        <v>1655</v>
      </c>
      <c r="D859" s="30">
        <v>2988562</v>
      </c>
      <c r="E859" s="31">
        <v>2987011.19</v>
      </c>
      <c r="F859" s="32">
        <f t="shared" si="13"/>
        <v>1550.8100000000559</v>
      </c>
    </row>
    <row r="860" spans="1:6" ht="13.5">
      <c r="A860" s="132" t="s">
        <v>579</v>
      </c>
      <c r="B860" s="28" t="s">
        <v>562</v>
      </c>
      <c r="C860" s="29" t="s">
        <v>1656</v>
      </c>
      <c r="D860" s="30">
        <v>2988562</v>
      </c>
      <c r="E860" s="31">
        <v>2987011.19</v>
      </c>
      <c r="F860" s="32">
        <f t="shared" si="13"/>
        <v>1550.8100000000559</v>
      </c>
    </row>
    <row r="861" spans="1:6" ht="66">
      <c r="A861" s="132" t="s">
        <v>1530</v>
      </c>
      <c r="B861" s="28" t="s">
        <v>562</v>
      </c>
      <c r="C861" s="29" t="s">
        <v>1657</v>
      </c>
      <c r="D861" s="30">
        <v>48893690.99</v>
      </c>
      <c r="E861" s="31">
        <v>48717496.71</v>
      </c>
      <c r="F861" s="32">
        <f t="shared" si="13"/>
        <v>176194.2800000012</v>
      </c>
    </row>
    <row r="862" spans="1:6" ht="13.5">
      <c r="A862" s="132" t="s">
        <v>725</v>
      </c>
      <c r="B862" s="28" t="s">
        <v>562</v>
      </c>
      <c r="C862" s="29" t="s">
        <v>1658</v>
      </c>
      <c r="D862" s="30">
        <v>35050385.13</v>
      </c>
      <c r="E862" s="31">
        <v>34963778</v>
      </c>
      <c r="F862" s="32">
        <f t="shared" si="13"/>
        <v>86607.13000000268</v>
      </c>
    </row>
    <row r="863" spans="1:6" ht="39">
      <c r="A863" s="132" t="s">
        <v>1541</v>
      </c>
      <c r="B863" s="28" t="s">
        <v>562</v>
      </c>
      <c r="C863" s="29" t="s">
        <v>1659</v>
      </c>
      <c r="D863" s="30">
        <v>35050385.13</v>
      </c>
      <c r="E863" s="31">
        <v>34963778</v>
      </c>
      <c r="F863" s="32">
        <f t="shared" si="13"/>
        <v>86607.13000000268</v>
      </c>
    </row>
    <row r="864" spans="1:6" ht="13.5">
      <c r="A864" s="132" t="s">
        <v>725</v>
      </c>
      <c r="B864" s="28" t="s">
        <v>562</v>
      </c>
      <c r="C864" s="29" t="s">
        <v>1660</v>
      </c>
      <c r="D864" s="30">
        <v>15000</v>
      </c>
      <c r="E864" s="31">
        <v>15000</v>
      </c>
      <c r="F864" s="32" t="str">
        <f t="shared" si="13"/>
        <v>-</v>
      </c>
    </row>
    <row r="865" spans="1:6" ht="39">
      <c r="A865" s="132" t="s">
        <v>1541</v>
      </c>
      <c r="B865" s="28" t="s">
        <v>562</v>
      </c>
      <c r="C865" s="29" t="s">
        <v>1661</v>
      </c>
      <c r="D865" s="30">
        <v>15000</v>
      </c>
      <c r="E865" s="31">
        <v>15000</v>
      </c>
      <c r="F865" s="32" t="str">
        <f t="shared" si="13"/>
        <v>-</v>
      </c>
    </row>
    <row r="866" spans="1:6" ht="13.5">
      <c r="A866" s="132" t="s">
        <v>725</v>
      </c>
      <c r="B866" s="28" t="s">
        <v>562</v>
      </c>
      <c r="C866" s="29" t="s">
        <v>1662</v>
      </c>
      <c r="D866" s="30">
        <v>1305271.5</v>
      </c>
      <c r="E866" s="31">
        <v>1305271.5</v>
      </c>
      <c r="F866" s="32" t="str">
        <f t="shared" si="13"/>
        <v>-</v>
      </c>
    </row>
    <row r="867" spans="1:6" ht="26.25">
      <c r="A867" s="132" t="s">
        <v>1534</v>
      </c>
      <c r="B867" s="28" t="s">
        <v>562</v>
      </c>
      <c r="C867" s="29" t="s">
        <v>1663</v>
      </c>
      <c r="D867" s="30">
        <v>1305271.5</v>
      </c>
      <c r="E867" s="31">
        <v>1305271.5</v>
      </c>
      <c r="F867" s="32" t="str">
        <f t="shared" si="13"/>
        <v>-</v>
      </c>
    </row>
    <row r="868" spans="1:6" ht="13.5">
      <c r="A868" s="132" t="s">
        <v>725</v>
      </c>
      <c r="B868" s="28" t="s">
        <v>562</v>
      </c>
      <c r="C868" s="29" t="s">
        <v>1664</v>
      </c>
      <c r="D868" s="30">
        <v>498184.54</v>
      </c>
      <c r="E868" s="31">
        <v>415992.98</v>
      </c>
      <c r="F868" s="32">
        <f t="shared" si="13"/>
        <v>82191.56</v>
      </c>
    </row>
    <row r="869" spans="1:6" ht="39">
      <c r="A869" s="132" t="s">
        <v>1541</v>
      </c>
      <c r="B869" s="28" t="s">
        <v>562</v>
      </c>
      <c r="C869" s="29" t="s">
        <v>1665</v>
      </c>
      <c r="D869" s="30">
        <v>498184.54</v>
      </c>
      <c r="E869" s="31">
        <v>415992.98</v>
      </c>
      <c r="F869" s="32">
        <f t="shared" si="13"/>
        <v>82191.56</v>
      </c>
    </row>
    <row r="870" spans="1:6" ht="13.5">
      <c r="A870" s="132" t="s">
        <v>725</v>
      </c>
      <c r="B870" s="28" t="s">
        <v>562</v>
      </c>
      <c r="C870" s="29" t="s">
        <v>1666</v>
      </c>
      <c r="D870" s="30">
        <v>2167167.6</v>
      </c>
      <c r="E870" s="31">
        <v>2166624</v>
      </c>
      <c r="F870" s="32">
        <f t="shared" si="13"/>
        <v>543.6000000000931</v>
      </c>
    </row>
    <row r="871" spans="1:6" ht="26.25">
      <c r="A871" s="132" t="s">
        <v>1534</v>
      </c>
      <c r="B871" s="28" t="s">
        <v>562</v>
      </c>
      <c r="C871" s="29" t="s">
        <v>1667</v>
      </c>
      <c r="D871" s="30">
        <v>2167167.6</v>
      </c>
      <c r="E871" s="31">
        <v>2166624</v>
      </c>
      <c r="F871" s="32">
        <f t="shared" si="13"/>
        <v>543.6000000000931</v>
      </c>
    </row>
    <row r="872" spans="1:6" ht="13.5">
      <c r="A872" s="132" t="s">
        <v>725</v>
      </c>
      <c r="B872" s="28" t="s">
        <v>562</v>
      </c>
      <c r="C872" s="29" t="s">
        <v>1668</v>
      </c>
      <c r="D872" s="30">
        <v>896893.64</v>
      </c>
      <c r="E872" s="31">
        <v>896893.64</v>
      </c>
      <c r="F872" s="32" t="str">
        <f t="shared" si="13"/>
        <v>-</v>
      </c>
    </row>
    <row r="873" spans="1:6" ht="26.25">
      <c r="A873" s="132" t="s">
        <v>1534</v>
      </c>
      <c r="B873" s="28" t="s">
        <v>562</v>
      </c>
      <c r="C873" s="29" t="s">
        <v>1669</v>
      </c>
      <c r="D873" s="30">
        <v>896893.64</v>
      </c>
      <c r="E873" s="31">
        <v>896893.64</v>
      </c>
      <c r="F873" s="32" t="str">
        <f t="shared" si="13"/>
        <v>-</v>
      </c>
    </row>
    <row r="874" spans="1:6" ht="13.5">
      <c r="A874" s="132" t="s">
        <v>725</v>
      </c>
      <c r="B874" s="28" t="s">
        <v>562</v>
      </c>
      <c r="C874" s="29" t="s">
        <v>1670</v>
      </c>
      <c r="D874" s="30">
        <v>3340580</v>
      </c>
      <c r="E874" s="31">
        <v>3340580</v>
      </c>
      <c r="F874" s="32" t="str">
        <f t="shared" si="13"/>
        <v>-</v>
      </c>
    </row>
    <row r="875" spans="1:6" ht="26.25">
      <c r="A875" s="132" t="s">
        <v>1534</v>
      </c>
      <c r="B875" s="28" t="s">
        <v>562</v>
      </c>
      <c r="C875" s="29" t="s">
        <v>1671</v>
      </c>
      <c r="D875" s="30">
        <v>3340580</v>
      </c>
      <c r="E875" s="31">
        <v>3340580</v>
      </c>
      <c r="F875" s="32" t="str">
        <f t="shared" si="13"/>
        <v>-</v>
      </c>
    </row>
    <row r="876" spans="1:6" ht="13.5">
      <c r="A876" s="132" t="s">
        <v>725</v>
      </c>
      <c r="B876" s="28" t="s">
        <v>562</v>
      </c>
      <c r="C876" s="29" t="s">
        <v>1672</v>
      </c>
      <c r="D876" s="30">
        <v>1199059</v>
      </c>
      <c r="E876" s="31">
        <v>1199059</v>
      </c>
      <c r="F876" s="32" t="str">
        <f t="shared" si="13"/>
        <v>-</v>
      </c>
    </row>
    <row r="877" spans="1:6" ht="26.25">
      <c r="A877" s="132" t="s">
        <v>1534</v>
      </c>
      <c r="B877" s="28" t="s">
        <v>562</v>
      </c>
      <c r="C877" s="29" t="s">
        <v>1673</v>
      </c>
      <c r="D877" s="30">
        <v>1199059</v>
      </c>
      <c r="E877" s="31">
        <v>1199059</v>
      </c>
      <c r="F877" s="32" t="str">
        <f t="shared" si="13"/>
        <v>-</v>
      </c>
    </row>
    <row r="878" spans="1:6" ht="13.5">
      <c r="A878" s="132" t="s">
        <v>725</v>
      </c>
      <c r="B878" s="28" t="s">
        <v>562</v>
      </c>
      <c r="C878" s="29" t="s">
        <v>1674</v>
      </c>
      <c r="D878" s="30">
        <v>2804823.26</v>
      </c>
      <c r="E878" s="31">
        <v>2797983.88</v>
      </c>
      <c r="F878" s="32">
        <f t="shared" si="13"/>
        <v>6839.379999999888</v>
      </c>
    </row>
    <row r="879" spans="1:6" ht="26.25">
      <c r="A879" s="132" t="s">
        <v>1534</v>
      </c>
      <c r="B879" s="28" t="s">
        <v>562</v>
      </c>
      <c r="C879" s="29" t="s">
        <v>1675</v>
      </c>
      <c r="D879" s="30">
        <v>2804823.26</v>
      </c>
      <c r="E879" s="31">
        <v>2797983.88</v>
      </c>
      <c r="F879" s="32">
        <f t="shared" si="13"/>
        <v>6839.379999999888</v>
      </c>
    </row>
    <row r="880" spans="1:6" ht="52.5">
      <c r="A880" s="132" t="s">
        <v>1676</v>
      </c>
      <c r="B880" s="28" t="s">
        <v>562</v>
      </c>
      <c r="C880" s="29" t="s">
        <v>1677</v>
      </c>
      <c r="D880" s="30">
        <v>1614710</v>
      </c>
      <c r="E880" s="31">
        <v>1614697.39</v>
      </c>
      <c r="F880" s="32">
        <f t="shared" si="13"/>
        <v>12.610000000102445</v>
      </c>
    </row>
    <row r="881" spans="1:6" ht="26.25">
      <c r="A881" s="132" t="s">
        <v>1534</v>
      </c>
      <c r="B881" s="28" t="s">
        <v>562</v>
      </c>
      <c r="C881" s="29" t="s">
        <v>1678</v>
      </c>
      <c r="D881" s="30">
        <v>1614710</v>
      </c>
      <c r="E881" s="31">
        <v>1614697.39</v>
      </c>
      <c r="F881" s="32">
        <f t="shared" si="13"/>
        <v>12.610000000102445</v>
      </c>
    </row>
    <row r="882" spans="1:6" ht="52.5">
      <c r="A882" s="132" t="s">
        <v>1676</v>
      </c>
      <c r="B882" s="28" t="s">
        <v>562</v>
      </c>
      <c r="C882" s="29" t="s">
        <v>1679</v>
      </c>
      <c r="D882" s="30">
        <v>1616.32</v>
      </c>
      <c r="E882" s="31">
        <v>1616.32</v>
      </c>
      <c r="F882" s="32" t="str">
        <f aca="true" t="shared" si="14" ref="F882:F940">IF(OR(D882="-",IF(E882="-",0,E882)&gt;=IF(D882="-",0,D882)),"-",IF(D882="-",0,D882)-IF(E882="-",0,E882))</f>
        <v>-</v>
      </c>
    </row>
    <row r="883" spans="1:6" ht="26.25">
      <c r="A883" s="132" t="s">
        <v>1534</v>
      </c>
      <c r="B883" s="28" t="s">
        <v>562</v>
      </c>
      <c r="C883" s="29" t="s">
        <v>1680</v>
      </c>
      <c r="D883" s="30">
        <v>1616.32</v>
      </c>
      <c r="E883" s="31">
        <v>1616.32</v>
      </c>
      <c r="F883" s="32" t="str">
        <f t="shared" si="14"/>
        <v>-</v>
      </c>
    </row>
    <row r="884" spans="1:6" ht="26.25">
      <c r="A884" s="132" t="s">
        <v>1681</v>
      </c>
      <c r="B884" s="28" t="s">
        <v>562</v>
      </c>
      <c r="C884" s="29" t="s">
        <v>1682</v>
      </c>
      <c r="D884" s="30">
        <v>265471760</v>
      </c>
      <c r="E884" s="31">
        <v>265471747.88</v>
      </c>
      <c r="F884" s="32">
        <f t="shared" si="14"/>
        <v>12.120000004768372</v>
      </c>
    </row>
    <row r="885" spans="1:6" ht="39">
      <c r="A885" s="132" t="s">
        <v>1541</v>
      </c>
      <c r="B885" s="28" t="s">
        <v>562</v>
      </c>
      <c r="C885" s="29" t="s">
        <v>1683</v>
      </c>
      <c r="D885" s="30">
        <v>265471760</v>
      </c>
      <c r="E885" s="31">
        <v>265471747.88</v>
      </c>
      <c r="F885" s="32">
        <f t="shared" si="14"/>
        <v>12.120000004768372</v>
      </c>
    </row>
    <row r="886" spans="1:6" ht="13.5">
      <c r="A886" s="132" t="s">
        <v>1422</v>
      </c>
      <c r="B886" s="28" t="s">
        <v>562</v>
      </c>
      <c r="C886" s="29" t="s">
        <v>1684</v>
      </c>
      <c r="D886" s="30">
        <v>1958903.26</v>
      </c>
      <c r="E886" s="31">
        <v>505009</v>
      </c>
      <c r="F886" s="32">
        <f t="shared" si="14"/>
        <v>1453894.26</v>
      </c>
    </row>
    <row r="887" spans="1:6" ht="13.5">
      <c r="A887" s="130" t="s">
        <v>1424</v>
      </c>
      <c r="B887" s="18" t="s">
        <v>562</v>
      </c>
      <c r="C887" s="19" t="s">
        <v>1685</v>
      </c>
      <c r="D887" s="20">
        <v>1958903.26</v>
      </c>
      <c r="E887" s="21">
        <v>505009</v>
      </c>
      <c r="F887" s="22">
        <f t="shared" si="14"/>
        <v>1453894.26</v>
      </c>
    </row>
    <row r="888" spans="1:6" ht="26.25">
      <c r="A888" s="132" t="s">
        <v>1426</v>
      </c>
      <c r="B888" s="28" t="s">
        <v>562</v>
      </c>
      <c r="C888" s="29" t="s">
        <v>1686</v>
      </c>
      <c r="D888" s="30">
        <v>505009</v>
      </c>
      <c r="E888" s="31">
        <v>505009</v>
      </c>
      <c r="F888" s="32" t="str">
        <f t="shared" si="14"/>
        <v>-</v>
      </c>
    </row>
    <row r="889" spans="1:6" ht="13.5">
      <c r="A889" s="132" t="s">
        <v>725</v>
      </c>
      <c r="B889" s="28" t="s">
        <v>562</v>
      </c>
      <c r="C889" s="29" t="s">
        <v>1687</v>
      </c>
      <c r="D889" s="30">
        <v>505009</v>
      </c>
      <c r="E889" s="31">
        <v>505009</v>
      </c>
      <c r="F889" s="32" t="str">
        <f t="shared" si="14"/>
        <v>-</v>
      </c>
    </row>
    <row r="890" spans="1:6" ht="13.5">
      <c r="A890" s="132" t="s">
        <v>579</v>
      </c>
      <c r="B890" s="28" t="s">
        <v>562</v>
      </c>
      <c r="C890" s="29" t="s">
        <v>1688</v>
      </c>
      <c r="D890" s="30">
        <v>505009</v>
      </c>
      <c r="E890" s="31">
        <v>505009</v>
      </c>
      <c r="F890" s="32" t="str">
        <f t="shared" si="14"/>
        <v>-</v>
      </c>
    </row>
    <row r="891" spans="1:6" ht="39">
      <c r="A891" s="132" t="s">
        <v>1689</v>
      </c>
      <c r="B891" s="28" t="s">
        <v>562</v>
      </c>
      <c r="C891" s="29" t="s">
        <v>1690</v>
      </c>
      <c r="D891" s="30">
        <v>1453894.26</v>
      </c>
      <c r="E891" s="31" t="s">
        <v>42</v>
      </c>
      <c r="F891" s="32">
        <f t="shared" si="14"/>
        <v>1453894.26</v>
      </c>
    </row>
    <row r="892" spans="1:6" ht="39">
      <c r="A892" s="132" t="s">
        <v>1691</v>
      </c>
      <c r="B892" s="28" t="s">
        <v>562</v>
      </c>
      <c r="C892" s="29" t="s">
        <v>1692</v>
      </c>
      <c r="D892" s="30">
        <v>1381200</v>
      </c>
      <c r="E892" s="31" t="s">
        <v>42</v>
      </c>
      <c r="F892" s="32">
        <f t="shared" si="14"/>
        <v>1381200</v>
      </c>
    </row>
    <row r="893" spans="1:6" ht="13.5">
      <c r="A893" s="132" t="s">
        <v>579</v>
      </c>
      <c r="B893" s="28" t="s">
        <v>562</v>
      </c>
      <c r="C893" s="29" t="s">
        <v>1693</v>
      </c>
      <c r="D893" s="30">
        <v>1381200</v>
      </c>
      <c r="E893" s="31" t="s">
        <v>42</v>
      </c>
      <c r="F893" s="32">
        <f t="shared" si="14"/>
        <v>1381200</v>
      </c>
    </row>
    <row r="894" spans="1:6" ht="39">
      <c r="A894" s="132" t="s">
        <v>1691</v>
      </c>
      <c r="B894" s="28" t="s">
        <v>562</v>
      </c>
      <c r="C894" s="29" t="s">
        <v>1694</v>
      </c>
      <c r="D894" s="30">
        <v>72694.26</v>
      </c>
      <c r="E894" s="31" t="s">
        <v>42</v>
      </c>
      <c r="F894" s="32">
        <f t="shared" si="14"/>
        <v>72694.26</v>
      </c>
    </row>
    <row r="895" spans="1:6" ht="13.5">
      <c r="A895" s="132" t="s">
        <v>579</v>
      </c>
      <c r="B895" s="28" t="s">
        <v>562</v>
      </c>
      <c r="C895" s="29" t="s">
        <v>1695</v>
      </c>
      <c r="D895" s="30">
        <v>72694.26</v>
      </c>
      <c r="E895" s="31" t="s">
        <v>42</v>
      </c>
      <c r="F895" s="32">
        <f t="shared" si="14"/>
        <v>72694.26</v>
      </c>
    </row>
    <row r="896" spans="1:6" ht="13.5">
      <c r="A896" s="132" t="s">
        <v>986</v>
      </c>
      <c r="B896" s="28" t="s">
        <v>562</v>
      </c>
      <c r="C896" s="29" t="s">
        <v>1696</v>
      </c>
      <c r="D896" s="30">
        <v>4975215.53</v>
      </c>
      <c r="E896" s="31">
        <v>4957846.8</v>
      </c>
      <c r="F896" s="32">
        <f t="shared" si="14"/>
        <v>17368.730000000447</v>
      </c>
    </row>
    <row r="897" spans="1:6" ht="26.25">
      <c r="A897" s="130" t="s">
        <v>1028</v>
      </c>
      <c r="B897" s="18" t="s">
        <v>562</v>
      </c>
      <c r="C897" s="19" t="s">
        <v>1697</v>
      </c>
      <c r="D897" s="20">
        <v>4975215.53</v>
      </c>
      <c r="E897" s="21">
        <v>4957846.8</v>
      </c>
      <c r="F897" s="22">
        <f t="shared" si="14"/>
        <v>17368.730000000447</v>
      </c>
    </row>
    <row r="898" spans="1:6" ht="66">
      <c r="A898" s="132" t="s">
        <v>1530</v>
      </c>
      <c r="B898" s="28" t="s">
        <v>562</v>
      </c>
      <c r="C898" s="29" t="s">
        <v>1698</v>
      </c>
      <c r="D898" s="30">
        <v>4975215.53</v>
      </c>
      <c r="E898" s="31">
        <v>4957846.8</v>
      </c>
      <c r="F898" s="32">
        <f t="shared" si="14"/>
        <v>17368.730000000447</v>
      </c>
    </row>
    <row r="899" spans="1:6" ht="13.5">
      <c r="A899" s="132" t="s">
        <v>725</v>
      </c>
      <c r="B899" s="28" t="s">
        <v>562</v>
      </c>
      <c r="C899" s="29" t="s">
        <v>1699</v>
      </c>
      <c r="D899" s="30">
        <v>4975215.53</v>
      </c>
      <c r="E899" s="31">
        <v>4957846.8</v>
      </c>
      <c r="F899" s="32">
        <f t="shared" si="14"/>
        <v>17368.730000000447</v>
      </c>
    </row>
    <row r="900" spans="1:6" ht="39">
      <c r="A900" s="132" t="s">
        <v>1541</v>
      </c>
      <c r="B900" s="28" t="s">
        <v>562</v>
      </c>
      <c r="C900" s="29" t="s">
        <v>1700</v>
      </c>
      <c r="D900" s="30">
        <v>4975215.53</v>
      </c>
      <c r="E900" s="31">
        <v>4957846.8</v>
      </c>
      <c r="F900" s="32">
        <f t="shared" si="14"/>
        <v>17368.730000000447</v>
      </c>
    </row>
    <row r="901" spans="1:6" ht="39">
      <c r="A901" s="130" t="s">
        <v>1701</v>
      </c>
      <c r="B901" s="18" t="s">
        <v>562</v>
      </c>
      <c r="C901" s="19" t="s">
        <v>1702</v>
      </c>
      <c r="D901" s="20">
        <v>51007627.14</v>
      </c>
      <c r="E901" s="21">
        <v>47834820</v>
      </c>
      <c r="F901" s="22">
        <f t="shared" si="14"/>
        <v>3172807.1400000006</v>
      </c>
    </row>
    <row r="902" spans="1:6" ht="13.5">
      <c r="A902" s="132" t="s">
        <v>565</v>
      </c>
      <c r="B902" s="28" t="s">
        <v>562</v>
      </c>
      <c r="C902" s="29" t="s">
        <v>1703</v>
      </c>
      <c r="D902" s="30">
        <v>29802082.08</v>
      </c>
      <c r="E902" s="31">
        <v>29409165.09</v>
      </c>
      <c r="F902" s="32">
        <f t="shared" si="14"/>
        <v>392916.98999999836</v>
      </c>
    </row>
    <row r="903" spans="1:6" ht="13.5">
      <c r="A903" s="130" t="s">
        <v>587</v>
      </c>
      <c r="B903" s="18" t="s">
        <v>562</v>
      </c>
      <c r="C903" s="19" t="s">
        <v>1704</v>
      </c>
      <c r="D903" s="20">
        <v>29802082.08</v>
      </c>
      <c r="E903" s="21">
        <v>29409165.09</v>
      </c>
      <c r="F903" s="22">
        <f t="shared" si="14"/>
        <v>392916.98999999836</v>
      </c>
    </row>
    <row r="904" spans="1:6" ht="39">
      <c r="A904" s="132" t="s">
        <v>802</v>
      </c>
      <c r="B904" s="28" t="s">
        <v>562</v>
      </c>
      <c r="C904" s="29" t="s">
        <v>1705</v>
      </c>
      <c r="D904" s="30">
        <v>24843430.53</v>
      </c>
      <c r="E904" s="31">
        <v>24706162.68</v>
      </c>
      <c r="F904" s="32">
        <f t="shared" si="14"/>
        <v>137267.8500000015</v>
      </c>
    </row>
    <row r="905" spans="1:6" ht="26.25">
      <c r="A905" s="132" t="s">
        <v>573</v>
      </c>
      <c r="B905" s="28" t="s">
        <v>562</v>
      </c>
      <c r="C905" s="29" t="s">
        <v>1706</v>
      </c>
      <c r="D905" s="30">
        <v>16742266.57</v>
      </c>
      <c r="E905" s="31">
        <v>16742266.57</v>
      </c>
      <c r="F905" s="32" t="str">
        <f t="shared" si="14"/>
        <v>-</v>
      </c>
    </row>
    <row r="906" spans="1:6" ht="26.25">
      <c r="A906" s="132" t="s">
        <v>805</v>
      </c>
      <c r="B906" s="28" t="s">
        <v>562</v>
      </c>
      <c r="C906" s="29" t="s">
        <v>1707</v>
      </c>
      <c r="D906" s="30">
        <v>532.96</v>
      </c>
      <c r="E906" s="31">
        <v>532.96</v>
      </c>
      <c r="F906" s="32" t="str">
        <f t="shared" si="14"/>
        <v>-</v>
      </c>
    </row>
    <row r="907" spans="1:6" ht="39">
      <c r="A907" s="132" t="s">
        <v>575</v>
      </c>
      <c r="B907" s="28" t="s">
        <v>562</v>
      </c>
      <c r="C907" s="29" t="s">
        <v>1708</v>
      </c>
      <c r="D907" s="30">
        <v>4982708</v>
      </c>
      <c r="E907" s="31">
        <v>4976991.89</v>
      </c>
      <c r="F907" s="32">
        <f t="shared" si="14"/>
        <v>5716.110000000335</v>
      </c>
    </row>
    <row r="908" spans="1:6" ht="26.25">
      <c r="A908" s="132" t="s">
        <v>577</v>
      </c>
      <c r="B908" s="28" t="s">
        <v>562</v>
      </c>
      <c r="C908" s="29" t="s">
        <v>1709</v>
      </c>
      <c r="D908" s="30">
        <v>574294</v>
      </c>
      <c r="E908" s="31">
        <v>572122.09</v>
      </c>
      <c r="F908" s="32">
        <f t="shared" si="14"/>
        <v>2171.9100000000326</v>
      </c>
    </row>
    <row r="909" spans="1:6" ht="13.5">
      <c r="A909" s="132" t="s">
        <v>579</v>
      </c>
      <c r="B909" s="28" t="s">
        <v>562</v>
      </c>
      <c r="C909" s="29" t="s">
        <v>1710</v>
      </c>
      <c r="D909" s="30">
        <v>1657216.46</v>
      </c>
      <c r="E909" s="31">
        <v>1635680.68</v>
      </c>
      <c r="F909" s="32">
        <f t="shared" si="14"/>
        <v>21535.780000000028</v>
      </c>
    </row>
    <row r="910" spans="1:6" ht="13.5">
      <c r="A910" s="132" t="s">
        <v>810</v>
      </c>
      <c r="B910" s="28" t="s">
        <v>562</v>
      </c>
      <c r="C910" s="29" t="s">
        <v>1711</v>
      </c>
      <c r="D910" s="30">
        <v>713822.54</v>
      </c>
      <c r="E910" s="31">
        <v>605978.49</v>
      </c>
      <c r="F910" s="32">
        <f t="shared" si="14"/>
        <v>107844.05000000005</v>
      </c>
    </row>
    <row r="911" spans="1:6" ht="26.25">
      <c r="A911" s="132" t="s">
        <v>593</v>
      </c>
      <c r="B911" s="28" t="s">
        <v>562</v>
      </c>
      <c r="C911" s="29" t="s">
        <v>1712</v>
      </c>
      <c r="D911" s="30">
        <v>57550</v>
      </c>
      <c r="E911" s="31">
        <v>57550</v>
      </c>
      <c r="F911" s="32" t="str">
        <f t="shared" si="14"/>
        <v>-</v>
      </c>
    </row>
    <row r="912" spans="1:6" ht="26.25">
      <c r="A912" s="132" t="s">
        <v>812</v>
      </c>
      <c r="B912" s="28" t="s">
        <v>562</v>
      </c>
      <c r="C912" s="29" t="s">
        <v>1713</v>
      </c>
      <c r="D912" s="30">
        <v>111330</v>
      </c>
      <c r="E912" s="31">
        <v>111330</v>
      </c>
      <c r="F912" s="32" t="str">
        <f t="shared" si="14"/>
        <v>-</v>
      </c>
    </row>
    <row r="913" spans="1:6" ht="13.5">
      <c r="A913" s="132" t="s">
        <v>814</v>
      </c>
      <c r="B913" s="28" t="s">
        <v>562</v>
      </c>
      <c r="C913" s="29" t="s">
        <v>1714</v>
      </c>
      <c r="D913" s="30">
        <v>3710</v>
      </c>
      <c r="E913" s="31">
        <v>3710</v>
      </c>
      <c r="F913" s="32" t="str">
        <f t="shared" si="14"/>
        <v>-</v>
      </c>
    </row>
    <row r="914" spans="1:6" ht="39">
      <c r="A914" s="132" t="s">
        <v>802</v>
      </c>
      <c r="B914" s="28" t="s">
        <v>562</v>
      </c>
      <c r="C914" s="29" t="s">
        <v>1715</v>
      </c>
      <c r="D914" s="30">
        <v>267419.06</v>
      </c>
      <c r="E914" s="31">
        <v>267419.06</v>
      </c>
      <c r="F914" s="32" t="str">
        <f t="shared" si="14"/>
        <v>-</v>
      </c>
    </row>
    <row r="915" spans="1:6" ht="26.25">
      <c r="A915" s="132" t="s">
        <v>573</v>
      </c>
      <c r="B915" s="28" t="s">
        <v>562</v>
      </c>
      <c r="C915" s="29" t="s">
        <v>1716</v>
      </c>
      <c r="D915" s="30">
        <v>205390.98</v>
      </c>
      <c r="E915" s="31">
        <v>205390.98</v>
      </c>
      <c r="F915" s="32" t="str">
        <f t="shared" si="14"/>
        <v>-</v>
      </c>
    </row>
    <row r="916" spans="1:6" ht="39">
      <c r="A916" s="132" t="s">
        <v>575</v>
      </c>
      <c r="B916" s="28" t="s">
        <v>562</v>
      </c>
      <c r="C916" s="29" t="s">
        <v>1717</v>
      </c>
      <c r="D916" s="30">
        <v>62028.08</v>
      </c>
      <c r="E916" s="31">
        <v>62028.08</v>
      </c>
      <c r="F916" s="32" t="str">
        <f t="shared" si="14"/>
        <v>-</v>
      </c>
    </row>
    <row r="917" spans="1:6" ht="52.5">
      <c r="A917" s="132" t="s">
        <v>1718</v>
      </c>
      <c r="B917" s="28" t="s">
        <v>562</v>
      </c>
      <c r="C917" s="29" t="s">
        <v>1719</v>
      </c>
      <c r="D917" s="30">
        <v>4111232.49</v>
      </c>
      <c r="E917" s="31">
        <v>3980237.95</v>
      </c>
      <c r="F917" s="32">
        <f t="shared" si="14"/>
        <v>130994.54000000004</v>
      </c>
    </row>
    <row r="918" spans="1:6" ht="13.5">
      <c r="A918" s="132" t="s">
        <v>579</v>
      </c>
      <c r="B918" s="28" t="s">
        <v>562</v>
      </c>
      <c r="C918" s="29" t="s">
        <v>1720</v>
      </c>
      <c r="D918" s="30">
        <v>2285095.62</v>
      </c>
      <c r="E918" s="31">
        <v>2284818.05</v>
      </c>
      <c r="F918" s="32">
        <f t="shared" si="14"/>
        <v>277.570000000298</v>
      </c>
    </row>
    <row r="919" spans="1:6" ht="13.5">
      <c r="A919" s="132" t="s">
        <v>810</v>
      </c>
      <c r="B919" s="28" t="s">
        <v>562</v>
      </c>
      <c r="C919" s="29" t="s">
        <v>1721</v>
      </c>
      <c r="D919" s="30">
        <v>1708928.87</v>
      </c>
      <c r="E919" s="31">
        <v>1578211.9</v>
      </c>
      <c r="F919" s="32">
        <f t="shared" si="14"/>
        <v>130716.9700000002</v>
      </c>
    </row>
    <row r="920" spans="1:6" ht="13.5">
      <c r="A920" s="132" t="s">
        <v>814</v>
      </c>
      <c r="B920" s="28" t="s">
        <v>562</v>
      </c>
      <c r="C920" s="29" t="s">
        <v>1722</v>
      </c>
      <c r="D920" s="30">
        <v>117208</v>
      </c>
      <c r="E920" s="31">
        <v>117208</v>
      </c>
      <c r="F920" s="32" t="str">
        <f t="shared" si="14"/>
        <v>-</v>
      </c>
    </row>
    <row r="921" spans="1:6" ht="13.5">
      <c r="A921" s="132" t="s">
        <v>589</v>
      </c>
      <c r="B921" s="28" t="s">
        <v>562</v>
      </c>
      <c r="C921" s="29" t="s">
        <v>1723</v>
      </c>
      <c r="D921" s="30">
        <v>580000</v>
      </c>
      <c r="E921" s="31">
        <v>455345.4</v>
      </c>
      <c r="F921" s="32">
        <f t="shared" si="14"/>
        <v>124654.59999999998</v>
      </c>
    </row>
    <row r="922" spans="1:6" ht="26.25">
      <c r="A922" s="132" t="s">
        <v>1387</v>
      </c>
      <c r="B922" s="28" t="s">
        <v>562</v>
      </c>
      <c r="C922" s="29" t="s">
        <v>1724</v>
      </c>
      <c r="D922" s="30">
        <v>580000</v>
      </c>
      <c r="E922" s="31">
        <v>455345.4</v>
      </c>
      <c r="F922" s="32">
        <f t="shared" si="14"/>
        <v>124654.59999999998</v>
      </c>
    </row>
    <row r="923" spans="1:6" ht="13.5">
      <c r="A923" s="132" t="s">
        <v>579</v>
      </c>
      <c r="B923" s="28" t="s">
        <v>562</v>
      </c>
      <c r="C923" s="29" t="s">
        <v>1725</v>
      </c>
      <c r="D923" s="30">
        <v>580000</v>
      </c>
      <c r="E923" s="31">
        <v>455345.4</v>
      </c>
      <c r="F923" s="32">
        <f t="shared" si="14"/>
        <v>124654.59999999998</v>
      </c>
    </row>
    <row r="924" spans="1:6" ht="13.5">
      <c r="A924" s="132" t="s">
        <v>1270</v>
      </c>
      <c r="B924" s="28" t="s">
        <v>562</v>
      </c>
      <c r="C924" s="29" t="s">
        <v>1726</v>
      </c>
      <c r="D924" s="30">
        <v>10804335.06</v>
      </c>
      <c r="E924" s="31">
        <v>10544023.98</v>
      </c>
      <c r="F924" s="32">
        <f t="shared" si="14"/>
        <v>260311.08000000007</v>
      </c>
    </row>
    <row r="925" spans="1:6" ht="13.5">
      <c r="A925" s="130" t="s">
        <v>1413</v>
      </c>
      <c r="B925" s="18" t="s">
        <v>562</v>
      </c>
      <c r="C925" s="19" t="s">
        <v>1727</v>
      </c>
      <c r="D925" s="20">
        <v>2137716.83</v>
      </c>
      <c r="E925" s="21">
        <v>2137716.83</v>
      </c>
      <c r="F925" s="22" t="str">
        <f t="shared" si="14"/>
        <v>-</v>
      </c>
    </row>
    <row r="926" spans="1:6" ht="52.5">
      <c r="A926" s="132" t="s">
        <v>1728</v>
      </c>
      <c r="B926" s="28" t="s">
        <v>562</v>
      </c>
      <c r="C926" s="29" t="s">
        <v>1729</v>
      </c>
      <c r="D926" s="30">
        <v>2137716.83</v>
      </c>
      <c r="E926" s="31">
        <v>2137716.83</v>
      </c>
      <c r="F926" s="32" t="str">
        <f t="shared" si="14"/>
        <v>-</v>
      </c>
    </row>
    <row r="927" spans="1:6" ht="26.25">
      <c r="A927" s="132" t="s">
        <v>1730</v>
      </c>
      <c r="B927" s="28" t="s">
        <v>562</v>
      </c>
      <c r="C927" s="29" t="s">
        <v>1731</v>
      </c>
      <c r="D927" s="30">
        <v>2123363</v>
      </c>
      <c r="E927" s="31">
        <v>2123363</v>
      </c>
      <c r="F927" s="32" t="str">
        <f t="shared" si="14"/>
        <v>-</v>
      </c>
    </row>
    <row r="928" spans="1:6" ht="52.5">
      <c r="A928" s="132" t="s">
        <v>614</v>
      </c>
      <c r="B928" s="28" t="s">
        <v>562</v>
      </c>
      <c r="C928" s="29" t="s">
        <v>1732</v>
      </c>
      <c r="D928" s="30">
        <v>2123363</v>
      </c>
      <c r="E928" s="31">
        <v>2123363</v>
      </c>
      <c r="F928" s="32" t="str">
        <f t="shared" si="14"/>
        <v>-</v>
      </c>
    </row>
    <row r="929" spans="1:6" ht="26.25">
      <c r="A929" s="132" t="s">
        <v>1730</v>
      </c>
      <c r="B929" s="28" t="s">
        <v>562</v>
      </c>
      <c r="C929" s="29" t="s">
        <v>1733</v>
      </c>
      <c r="D929" s="30">
        <v>14353.83</v>
      </c>
      <c r="E929" s="31">
        <v>14353.83</v>
      </c>
      <c r="F929" s="32" t="str">
        <f t="shared" si="14"/>
        <v>-</v>
      </c>
    </row>
    <row r="930" spans="1:6" ht="52.5">
      <c r="A930" s="132" t="s">
        <v>614</v>
      </c>
      <c r="B930" s="28" t="s">
        <v>562</v>
      </c>
      <c r="C930" s="29" t="s">
        <v>1734</v>
      </c>
      <c r="D930" s="30">
        <v>14353.83</v>
      </c>
      <c r="E930" s="31">
        <v>14353.83</v>
      </c>
      <c r="F930" s="32" t="str">
        <f t="shared" si="14"/>
        <v>-</v>
      </c>
    </row>
    <row r="931" spans="1:6" ht="13.5">
      <c r="A931" s="130" t="s">
        <v>1735</v>
      </c>
      <c r="B931" s="18" t="s">
        <v>562</v>
      </c>
      <c r="C931" s="19" t="s">
        <v>1736</v>
      </c>
      <c r="D931" s="20">
        <v>6427560.61</v>
      </c>
      <c r="E931" s="21">
        <v>6167249.53</v>
      </c>
      <c r="F931" s="22">
        <f t="shared" si="14"/>
        <v>260311.08000000007</v>
      </c>
    </row>
    <row r="932" spans="1:6" ht="39">
      <c r="A932" s="132" t="s">
        <v>1737</v>
      </c>
      <c r="B932" s="28" t="s">
        <v>562</v>
      </c>
      <c r="C932" s="29" t="s">
        <v>1738</v>
      </c>
      <c r="D932" s="30">
        <v>6427560.61</v>
      </c>
      <c r="E932" s="31">
        <v>6167249.53</v>
      </c>
      <c r="F932" s="32">
        <f t="shared" si="14"/>
        <v>260311.08000000007</v>
      </c>
    </row>
    <row r="933" spans="1:6" ht="13.5">
      <c r="A933" s="132" t="s">
        <v>1242</v>
      </c>
      <c r="B933" s="28" t="s">
        <v>562</v>
      </c>
      <c r="C933" s="29" t="s">
        <v>1739</v>
      </c>
      <c r="D933" s="30">
        <v>6351110</v>
      </c>
      <c r="E933" s="31">
        <v>6090798.92</v>
      </c>
      <c r="F933" s="32">
        <f t="shared" si="14"/>
        <v>260311.08000000007</v>
      </c>
    </row>
    <row r="934" spans="1:6" ht="13.5">
      <c r="A934" s="132" t="s">
        <v>879</v>
      </c>
      <c r="B934" s="28" t="s">
        <v>562</v>
      </c>
      <c r="C934" s="29" t="s">
        <v>1740</v>
      </c>
      <c r="D934" s="30">
        <v>3652900</v>
      </c>
      <c r="E934" s="31">
        <v>3652900</v>
      </c>
      <c r="F934" s="32" t="str">
        <f t="shared" si="14"/>
        <v>-</v>
      </c>
    </row>
    <row r="935" spans="1:6" ht="39">
      <c r="A935" s="132" t="s">
        <v>881</v>
      </c>
      <c r="B935" s="28" t="s">
        <v>562</v>
      </c>
      <c r="C935" s="29" t="s">
        <v>1741</v>
      </c>
      <c r="D935" s="30">
        <v>1077746</v>
      </c>
      <c r="E935" s="31">
        <v>1076878.35</v>
      </c>
      <c r="F935" s="32">
        <f t="shared" si="14"/>
        <v>867.6499999999069</v>
      </c>
    </row>
    <row r="936" spans="1:6" ht="26.25">
      <c r="A936" s="132" t="s">
        <v>577</v>
      </c>
      <c r="B936" s="28" t="s">
        <v>562</v>
      </c>
      <c r="C936" s="29" t="s">
        <v>1742</v>
      </c>
      <c r="D936" s="30">
        <v>247595</v>
      </c>
      <c r="E936" s="31">
        <v>246985.47</v>
      </c>
      <c r="F936" s="32">
        <f t="shared" si="14"/>
        <v>609.5299999999988</v>
      </c>
    </row>
    <row r="937" spans="1:6" ht="13.5">
      <c r="A937" s="132" t="s">
        <v>579</v>
      </c>
      <c r="B937" s="28" t="s">
        <v>562</v>
      </c>
      <c r="C937" s="29" t="s">
        <v>1743</v>
      </c>
      <c r="D937" s="30">
        <v>1174114</v>
      </c>
      <c r="E937" s="31">
        <v>920291.82</v>
      </c>
      <c r="F937" s="32">
        <f t="shared" si="14"/>
        <v>253822.18000000005</v>
      </c>
    </row>
    <row r="938" spans="1:6" ht="13.5">
      <c r="A938" s="132" t="s">
        <v>810</v>
      </c>
      <c r="B938" s="28" t="s">
        <v>562</v>
      </c>
      <c r="C938" s="29" t="s">
        <v>1744</v>
      </c>
      <c r="D938" s="30">
        <v>162100</v>
      </c>
      <c r="E938" s="31">
        <v>159229.28</v>
      </c>
      <c r="F938" s="32">
        <f t="shared" si="14"/>
        <v>2870.720000000001</v>
      </c>
    </row>
    <row r="939" spans="1:6" ht="26.25">
      <c r="A939" s="132" t="s">
        <v>812</v>
      </c>
      <c r="B939" s="28" t="s">
        <v>562</v>
      </c>
      <c r="C939" s="29" t="s">
        <v>1745</v>
      </c>
      <c r="D939" s="30">
        <v>35816</v>
      </c>
      <c r="E939" s="31">
        <v>33874</v>
      </c>
      <c r="F939" s="32">
        <f t="shared" si="14"/>
        <v>1942</v>
      </c>
    </row>
    <row r="940" spans="1:6" ht="13.5">
      <c r="A940" s="132" t="s">
        <v>814</v>
      </c>
      <c r="B940" s="28" t="s">
        <v>562</v>
      </c>
      <c r="C940" s="29" t="s">
        <v>1746</v>
      </c>
      <c r="D940" s="30">
        <v>839</v>
      </c>
      <c r="E940" s="31">
        <v>640</v>
      </c>
      <c r="F940" s="32">
        <f t="shared" si="14"/>
        <v>199</v>
      </c>
    </row>
    <row r="941" spans="1:6" ht="13.5">
      <c r="A941" s="132" t="s">
        <v>1242</v>
      </c>
      <c r="B941" s="28" t="s">
        <v>562</v>
      </c>
      <c r="C941" s="29" t="s">
        <v>1747</v>
      </c>
      <c r="D941" s="30">
        <v>76450.61</v>
      </c>
      <c r="E941" s="31">
        <v>76450.61</v>
      </c>
      <c r="F941" s="32" t="str">
        <f aca="true" t="shared" si="15" ref="F941:F999">IF(OR(D941="-",IF(E941="-",0,E941)&gt;=IF(D941="-",0,D941)),"-",IF(D941="-",0,D941)-IF(E941="-",0,E941))</f>
        <v>-</v>
      </c>
    </row>
    <row r="942" spans="1:6" ht="13.5">
      <c r="A942" s="132" t="s">
        <v>879</v>
      </c>
      <c r="B942" s="28" t="s">
        <v>562</v>
      </c>
      <c r="C942" s="29" t="s">
        <v>1748</v>
      </c>
      <c r="D942" s="30">
        <v>58717.83</v>
      </c>
      <c r="E942" s="31">
        <v>58717.83</v>
      </c>
      <c r="F942" s="32" t="str">
        <f t="shared" si="15"/>
        <v>-</v>
      </c>
    </row>
    <row r="943" spans="1:6" ht="39">
      <c r="A943" s="132" t="s">
        <v>881</v>
      </c>
      <c r="B943" s="28" t="s">
        <v>562</v>
      </c>
      <c r="C943" s="29" t="s">
        <v>1749</v>
      </c>
      <c r="D943" s="30">
        <v>17732.78</v>
      </c>
      <c r="E943" s="31">
        <v>17732.78</v>
      </c>
      <c r="F943" s="32" t="str">
        <f t="shared" si="15"/>
        <v>-</v>
      </c>
    </row>
    <row r="944" spans="1:6" ht="13.5">
      <c r="A944" s="130" t="s">
        <v>1272</v>
      </c>
      <c r="B944" s="18" t="s">
        <v>562</v>
      </c>
      <c r="C944" s="19" t="s">
        <v>1750</v>
      </c>
      <c r="D944" s="20">
        <v>2239057.62</v>
      </c>
      <c r="E944" s="21">
        <v>2239057.62</v>
      </c>
      <c r="F944" s="22" t="str">
        <f t="shared" si="15"/>
        <v>-</v>
      </c>
    </row>
    <row r="945" spans="1:6" ht="52.5">
      <c r="A945" s="132" t="s">
        <v>1751</v>
      </c>
      <c r="B945" s="28" t="s">
        <v>562</v>
      </c>
      <c r="C945" s="29" t="s">
        <v>1752</v>
      </c>
      <c r="D945" s="30">
        <v>1252232.82</v>
      </c>
      <c r="E945" s="31">
        <v>1252232.82</v>
      </c>
      <c r="F945" s="32" t="str">
        <f t="shared" si="15"/>
        <v>-</v>
      </c>
    </row>
    <row r="946" spans="1:6" ht="13.5">
      <c r="A946" s="132" t="s">
        <v>1753</v>
      </c>
      <c r="B946" s="28" t="s">
        <v>562</v>
      </c>
      <c r="C946" s="29" t="s">
        <v>1754</v>
      </c>
      <c r="D946" s="30">
        <v>1252232.82</v>
      </c>
      <c r="E946" s="31">
        <v>1252232.82</v>
      </c>
      <c r="F946" s="32" t="str">
        <f t="shared" si="15"/>
        <v>-</v>
      </c>
    </row>
    <row r="947" spans="1:6" ht="13.5">
      <c r="A947" s="132" t="s">
        <v>635</v>
      </c>
      <c r="B947" s="28" t="s">
        <v>562</v>
      </c>
      <c r="C947" s="29" t="s">
        <v>1755</v>
      </c>
      <c r="D947" s="30">
        <v>1252232.82</v>
      </c>
      <c r="E947" s="31">
        <v>1252232.82</v>
      </c>
      <c r="F947" s="32" t="str">
        <f t="shared" si="15"/>
        <v>-</v>
      </c>
    </row>
    <row r="948" spans="1:6" ht="26.25">
      <c r="A948" s="132" t="s">
        <v>1370</v>
      </c>
      <c r="B948" s="28" t="s">
        <v>562</v>
      </c>
      <c r="C948" s="29" t="s">
        <v>1756</v>
      </c>
      <c r="D948" s="30">
        <v>986824.8</v>
      </c>
      <c r="E948" s="31">
        <v>986824.8</v>
      </c>
      <c r="F948" s="32" t="str">
        <f t="shared" si="15"/>
        <v>-</v>
      </c>
    </row>
    <row r="949" spans="1:6" ht="13.5">
      <c r="A949" s="132" t="s">
        <v>725</v>
      </c>
      <c r="B949" s="28" t="s">
        <v>562</v>
      </c>
      <c r="C949" s="29" t="s">
        <v>1757</v>
      </c>
      <c r="D949" s="30">
        <v>389824.8</v>
      </c>
      <c r="E949" s="31">
        <v>389824.8</v>
      </c>
      <c r="F949" s="32" t="str">
        <f t="shared" si="15"/>
        <v>-</v>
      </c>
    </row>
    <row r="950" spans="1:6" ht="13.5">
      <c r="A950" s="132" t="s">
        <v>579</v>
      </c>
      <c r="B950" s="28" t="s">
        <v>562</v>
      </c>
      <c r="C950" s="29" t="s">
        <v>1758</v>
      </c>
      <c r="D950" s="30">
        <v>389824.8</v>
      </c>
      <c r="E950" s="31">
        <v>389824.8</v>
      </c>
      <c r="F950" s="32" t="str">
        <f t="shared" si="15"/>
        <v>-</v>
      </c>
    </row>
    <row r="951" spans="1:6" ht="26.25">
      <c r="A951" s="132" t="s">
        <v>1759</v>
      </c>
      <c r="B951" s="28" t="s">
        <v>562</v>
      </c>
      <c r="C951" s="29" t="s">
        <v>1760</v>
      </c>
      <c r="D951" s="30">
        <v>587000</v>
      </c>
      <c r="E951" s="31">
        <v>587000</v>
      </c>
      <c r="F951" s="32" t="str">
        <f t="shared" si="15"/>
        <v>-</v>
      </c>
    </row>
    <row r="952" spans="1:6" ht="26.25">
      <c r="A952" s="132" t="s">
        <v>1219</v>
      </c>
      <c r="B952" s="28" t="s">
        <v>562</v>
      </c>
      <c r="C952" s="29" t="s">
        <v>1761</v>
      </c>
      <c r="D952" s="30">
        <v>587000</v>
      </c>
      <c r="E952" s="31">
        <v>587000</v>
      </c>
      <c r="F952" s="32" t="str">
        <f t="shared" si="15"/>
        <v>-</v>
      </c>
    </row>
    <row r="953" spans="1:6" ht="13.5">
      <c r="A953" s="132" t="s">
        <v>725</v>
      </c>
      <c r="B953" s="28" t="s">
        <v>562</v>
      </c>
      <c r="C953" s="29" t="s">
        <v>1762</v>
      </c>
      <c r="D953" s="30">
        <v>10000</v>
      </c>
      <c r="E953" s="31">
        <v>10000</v>
      </c>
      <c r="F953" s="32" t="str">
        <f t="shared" si="15"/>
        <v>-</v>
      </c>
    </row>
    <row r="954" spans="1:6" ht="26.25">
      <c r="A954" s="132" t="s">
        <v>1219</v>
      </c>
      <c r="B954" s="28" t="s">
        <v>562</v>
      </c>
      <c r="C954" s="29" t="s">
        <v>1763</v>
      </c>
      <c r="D954" s="30">
        <v>10000</v>
      </c>
      <c r="E954" s="31">
        <v>10000</v>
      </c>
      <c r="F954" s="32" t="str">
        <f t="shared" si="15"/>
        <v>-</v>
      </c>
    </row>
    <row r="955" spans="1:6" ht="13.5">
      <c r="A955" s="132" t="s">
        <v>829</v>
      </c>
      <c r="B955" s="28" t="s">
        <v>562</v>
      </c>
      <c r="C955" s="29" t="s">
        <v>1764</v>
      </c>
      <c r="D955" s="30">
        <v>10401210</v>
      </c>
      <c r="E955" s="31">
        <v>7881630.93</v>
      </c>
      <c r="F955" s="32">
        <f t="shared" si="15"/>
        <v>2519579.0700000003</v>
      </c>
    </row>
    <row r="956" spans="1:6" ht="13.5">
      <c r="A956" s="130" t="s">
        <v>843</v>
      </c>
      <c r="B956" s="18" t="s">
        <v>562</v>
      </c>
      <c r="C956" s="19" t="s">
        <v>1765</v>
      </c>
      <c r="D956" s="20">
        <v>10401210</v>
      </c>
      <c r="E956" s="21">
        <v>7881630.93</v>
      </c>
      <c r="F956" s="22">
        <f t="shared" si="15"/>
        <v>2519579.0700000003</v>
      </c>
    </row>
    <row r="957" spans="1:6" ht="78.75">
      <c r="A957" s="133" t="s">
        <v>1766</v>
      </c>
      <c r="B957" s="28" t="s">
        <v>562</v>
      </c>
      <c r="C957" s="29" t="s">
        <v>1767</v>
      </c>
      <c r="D957" s="30">
        <v>10401210</v>
      </c>
      <c r="E957" s="31">
        <v>7881630.93</v>
      </c>
      <c r="F957" s="32">
        <f t="shared" si="15"/>
        <v>2519579.0700000003</v>
      </c>
    </row>
    <row r="958" spans="1:6" ht="118.5">
      <c r="A958" s="133" t="s">
        <v>1768</v>
      </c>
      <c r="B958" s="28" t="s">
        <v>562</v>
      </c>
      <c r="C958" s="29" t="s">
        <v>1769</v>
      </c>
      <c r="D958" s="30">
        <v>10401210</v>
      </c>
      <c r="E958" s="31">
        <v>7881630.93</v>
      </c>
      <c r="F958" s="32">
        <f t="shared" si="15"/>
        <v>2519579.0700000003</v>
      </c>
    </row>
    <row r="959" spans="1:6" ht="39">
      <c r="A959" s="132" t="s">
        <v>1770</v>
      </c>
      <c r="B959" s="28" t="s">
        <v>562</v>
      </c>
      <c r="C959" s="29" t="s">
        <v>1771</v>
      </c>
      <c r="D959" s="30">
        <v>10401210</v>
      </c>
      <c r="E959" s="31">
        <v>7881630.93</v>
      </c>
      <c r="F959" s="32">
        <f t="shared" si="15"/>
        <v>2519579.0700000003</v>
      </c>
    </row>
    <row r="960" spans="1:6" ht="26.25">
      <c r="A960" s="130" t="s">
        <v>1772</v>
      </c>
      <c r="B960" s="18" t="s">
        <v>562</v>
      </c>
      <c r="C960" s="19" t="s">
        <v>1773</v>
      </c>
      <c r="D960" s="20">
        <v>69658731.63</v>
      </c>
      <c r="E960" s="21">
        <v>69413867.79</v>
      </c>
      <c r="F960" s="22">
        <f t="shared" si="15"/>
        <v>244863.83999998868</v>
      </c>
    </row>
    <row r="961" spans="1:6" ht="13.5">
      <c r="A961" s="132" t="s">
        <v>1543</v>
      </c>
      <c r="B961" s="28" t="s">
        <v>562</v>
      </c>
      <c r="C961" s="29" t="s">
        <v>1774</v>
      </c>
      <c r="D961" s="30">
        <v>57321849.63</v>
      </c>
      <c r="E961" s="31">
        <v>57076985.79</v>
      </c>
      <c r="F961" s="32">
        <f t="shared" si="15"/>
        <v>244863.84000000358</v>
      </c>
    </row>
    <row r="962" spans="1:6" ht="13.5">
      <c r="A962" s="130" t="s">
        <v>1775</v>
      </c>
      <c r="B962" s="18" t="s">
        <v>562</v>
      </c>
      <c r="C962" s="19" t="s">
        <v>1776</v>
      </c>
      <c r="D962" s="20">
        <v>12765528.83</v>
      </c>
      <c r="E962" s="21">
        <v>12761199.76</v>
      </c>
      <c r="F962" s="22">
        <f t="shared" si="15"/>
        <v>4329.070000000298</v>
      </c>
    </row>
    <row r="963" spans="1:6" ht="26.25">
      <c r="A963" s="132" t="s">
        <v>1777</v>
      </c>
      <c r="B963" s="28" t="s">
        <v>562</v>
      </c>
      <c r="C963" s="29" t="s">
        <v>1778</v>
      </c>
      <c r="D963" s="30">
        <v>12483528.83</v>
      </c>
      <c r="E963" s="31">
        <v>12479199.76</v>
      </c>
      <c r="F963" s="32">
        <f t="shared" si="15"/>
        <v>4329.070000000298</v>
      </c>
    </row>
    <row r="964" spans="1:6" ht="52.5">
      <c r="A964" s="132" t="s">
        <v>1779</v>
      </c>
      <c r="B964" s="28" t="s">
        <v>562</v>
      </c>
      <c r="C964" s="29" t="s">
        <v>1780</v>
      </c>
      <c r="D964" s="30">
        <v>10421185</v>
      </c>
      <c r="E964" s="31">
        <v>10416889.98</v>
      </c>
      <c r="F964" s="32">
        <f t="shared" si="15"/>
        <v>4295.019999999553</v>
      </c>
    </row>
    <row r="965" spans="1:6" ht="13.5">
      <c r="A965" s="132" t="s">
        <v>579</v>
      </c>
      <c r="B965" s="28" t="s">
        <v>562</v>
      </c>
      <c r="C965" s="29" t="s">
        <v>1781</v>
      </c>
      <c r="D965" s="30">
        <v>10421185</v>
      </c>
      <c r="E965" s="31">
        <v>10416889.98</v>
      </c>
      <c r="F965" s="32">
        <f t="shared" si="15"/>
        <v>4295.019999999553</v>
      </c>
    </row>
    <row r="966" spans="1:6" ht="13.5">
      <c r="A966" s="132" t="s">
        <v>1782</v>
      </c>
      <c r="B966" s="28" t="s">
        <v>562</v>
      </c>
      <c r="C966" s="29" t="s">
        <v>1783</v>
      </c>
      <c r="D966" s="30">
        <v>1722219</v>
      </c>
      <c r="E966" s="31">
        <v>1722185.12</v>
      </c>
      <c r="F966" s="32">
        <f t="shared" si="15"/>
        <v>33.87999999988824</v>
      </c>
    </row>
    <row r="967" spans="1:6" ht="13.5">
      <c r="A967" s="132" t="s">
        <v>579</v>
      </c>
      <c r="B967" s="28" t="s">
        <v>562</v>
      </c>
      <c r="C967" s="29" t="s">
        <v>1784</v>
      </c>
      <c r="D967" s="30">
        <v>1722219</v>
      </c>
      <c r="E967" s="31">
        <v>1722185.12</v>
      </c>
      <c r="F967" s="32">
        <f t="shared" si="15"/>
        <v>33.87999999988824</v>
      </c>
    </row>
    <row r="968" spans="1:6" ht="26.25">
      <c r="A968" s="132" t="s">
        <v>1785</v>
      </c>
      <c r="B968" s="28" t="s">
        <v>562</v>
      </c>
      <c r="C968" s="29" t="s">
        <v>1786</v>
      </c>
      <c r="D968" s="30">
        <v>340124.83</v>
      </c>
      <c r="E968" s="31">
        <v>340124.66</v>
      </c>
      <c r="F968" s="32">
        <f t="shared" si="15"/>
        <v>0.17000000004190952</v>
      </c>
    </row>
    <row r="969" spans="1:6" ht="13.5">
      <c r="A969" s="132" t="s">
        <v>579</v>
      </c>
      <c r="B969" s="28" t="s">
        <v>562</v>
      </c>
      <c r="C969" s="29" t="s">
        <v>1787</v>
      </c>
      <c r="D969" s="30">
        <v>340124.83</v>
      </c>
      <c r="E969" s="31">
        <v>340124.66</v>
      </c>
      <c r="F969" s="32">
        <f t="shared" si="15"/>
        <v>0.17000000004190952</v>
      </c>
    </row>
    <row r="970" spans="1:6" ht="39">
      <c r="A970" s="132" t="s">
        <v>867</v>
      </c>
      <c r="B970" s="28" t="s">
        <v>562</v>
      </c>
      <c r="C970" s="29" t="s">
        <v>1788</v>
      </c>
      <c r="D970" s="30">
        <v>282000</v>
      </c>
      <c r="E970" s="31">
        <v>282000</v>
      </c>
      <c r="F970" s="32" t="str">
        <f t="shared" si="15"/>
        <v>-</v>
      </c>
    </row>
    <row r="971" spans="1:6" ht="13.5">
      <c r="A971" s="132" t="s">
        <v>725</v>
      </c>
      <c r="B971" s="28" t="s">
        <v>562</v>
      </c>
      <c r="C971" s="29" t="s">
        <v>1789</v>
      </c>
      <c r="D971" s="30">
        <v>282000</v>
      </c>
      <c r="E971" s="31">
        <v>282000</v>
      </c>
      <c r="F971" s="32" t="str">
        <f t="shared" si="15"/>
        <v>-</v>
      </c>
    </row>
    <row r="972" spans="1:6" ht="13.5">
      <c r="A972" s="132" t="s">
        <v>635</v>
      </c>
      <c r="B972" s="28" t="s">
        <v>562</v>
      </c>
      <c r="C972" s="29" t="s">
        <v>1790</v>
      </c>
      <c r="D972" s="30">
        <v>282000</v>
      </c>
      <c r="E972" s="31">
        <v>282000</v>
      </c>
      <c r="F972" s="32" t="str">
        <f t="shared" si="15"/>
        <v>-</v>
      </c>
    </row>
    <row r="973" spans="1:6" ht="13.5">
      <c r="A973" s="130" t="s">
        <v>1791</v>
      </c>
      <c r="B973" s="18" t="s">
        <v>562</v>
      </c>
      <c r="C973" s="19" t="s">
        <v>1792</v>
      </c>
      <c r="D973" s="20">
        <v>500000</v>
      </c>
      <c r="E973" s="21">
        <v>500000</v>
      </c>
      <c r="F973" s="22" t="str">
        <f t="shared" si="15"/>
        <v>-</v>
      </c>
    </row>
    <row r="974" spans="1:6" ht="52.5">
      <c r="A974" s="132" t="s">
        <v>1793</v>
      </c>
      <c r="B974" s="28" t="s">
        <v>562</v>
      </c>
      <c r="C974" s="29" t="s">
        <v>1794</v>
      </c>
      <c r="D974" s="30">
        <v>500000</v>
      </c>
      <c r="E974" s="31">
        <v>500000</v>
      </c>
      <c r="F974" s="32" t="str">
        <f t="shared" si="15"/>
        <v>-</v>
      </c>
    </row>
    <row r="975" spans="1:6" ht="13.5">
      <c r="A975" s="132" t="s">
        <v>579</v>
      </c>
      <c r="B975" s="28" t="s">
        <v>562</v>
      </c>
      <c r="C975" s="29" t="s">
        <v>1795</v>
      </c>
      <c r="D975" s="30">
        <v>500000</v>
      </c>
      <c r="E975" s="31">
        <v>500000</v>
      </c>
      <c r="F975" s="32" t="str">
        <f t="shared" si="15"/>
        <v>-</v>
      </c>
    </row>
    <row r="976" spans="1:6" ht="13.5">
      <c r="A976" s="130" t="s">
        <v>1545</v>
      </c>
      <c r="B976" s="18" t="s">
        <v>562</v>
      </c>
      <c r="C976" s="19" t="s">
        <v>1796</v>
      </c>
      <c r="D976" s="20">
        <v>9566184.57</v>
      </c>
      <c r="E976" s="21">
        <v>9546414.57</v>
      </c>
      <c r="F976" s="22">
        <f t="shared" si="15"/>
        <v>19770</v>
      </c>
    </row>
    <row r="977" spans="1:6" ht="26.25">
      <c r="A977" s="132" t="s">
        <v>1797</v>
      </c>
      <c r="B977" s="28" t="s">
        <v>562</v>
      </c>
      <c r="C977" s="29" t="s">
        <v>1798</v>
      </c>
      <c r="D977" s="30">
        <v>551.68</v>
      </c>
      <c r="E977" s="31">
        <v>551.68</v>
      </c>
      <c r="F977" s="32" t="str">
        <f t="shared" si="15"/>
        <v>-</v>
      </c>
    </row>
    <row r="978" spans="1:6" ht="13.5">
      <c r="A978" s="132" t="s">
        <v>1799</v>
      </c>
      <c r="B978" s="28" t="s">
        <v>562</v>
      </c>
      <c r="C978" s="29" t="s">
        <v>1800</v>
      </c>
      <c r="D978" s="30">
        <v>551.68</v>
      </c>
      <c r="E978" s="31">
        <v>551.68</v>
      </c>
      <c r="F978" s="32" t="str">
        <f t="shared" si="15"/>
        <v>-</v>
      </c>
    </row>
    <row r="979" spans="1:6" ht="52.5">
      <c r="A979" s="132" t="s">
        <v>1043</v>
      </c>
      <c r="B979" s="28" t="s">
        <v>562</v>
      </c>
      <c r="C979" s="29" t="s">
        <v>1801</v>
      </c>
      <c r="D979" s="30">
        <v>551.68</v>
      </c>
      <c r="E979" s="31">
        <v>551.68</v>
      </c>
      <c r="F979" s="32" t="str">
        <f t="shared" si="15"/>
        <v>-</v>
      </c>
    </row>
    <row r="980" spans="1:6" ht="39">
      <c r="A980" s="132" t="s">
        <v>1526</v>
      </c>
      <c r="B980" s="28" t="s">
        <v>562</v>
      </c>
      <c r="C980" s="29" t="s">
        <v>1802</v>
      </c>
      <c r="D980" s="30">
        <v>150000</v>
      </c>
      <c r="E980" s="31">
        <v>130230</v>
      </c>
      <c r="F980" s="32">
        <f t="shared" si="15"/>
        <v>19770</v>
      </c>
    </row>
    <row r="981" spans="1:6" ht="13.5">
      <c r="A981" s="132" t="s">
        <v>725</v>
      </c>
      <c r="B981" s="28" t="s">
        <v>562</v>
      </c>
      <c r="C981" s="29" t="s">
        <v>1803</v>
      </c>
      <c r="D981" s="30">
        <v>150000</v>
      </c>
      <c r="E981" s="31">
        <v>130230</v>
      </c>
      <c r="F981" s="32">
        <f t="shared" si="15"/>
        <v>19770</v>
      </c>
    </row>
    <row r="982" spans="1:6" ht="13.5">
      <c r="A982" s="132" t="s">
        <v>635</v>
      </c>
      <c r="B982" s="28" t="s">
        <v>562</v>
      </c>
      <c r="C982" s="29" t="s">
        <v>1804</v>
      </c>
      <c r="D982" s="30">
        <v>150000</v>
      </c>
      <c r="E982" s="31">
        <v>130230</v>
      </c>
      <c r="F982" s="32">
        <f t="shared" si="15"/>
        <v>19770</v>
      </c>
    </row>
    <row r="983" spans="1:6" ht="26.25">
      <c r="A983" s="132" t="s">
        <v>1576</v>
      </c>
      <c r="B983" s="28" t="s">
        <v>562</v>
      </c>
      <c r="C983" s="29" t="s">
        <v>1805</v>
      </c>
      <c r="D983" s="30">
        <v>8493298.89</v>
      </c>
      <c r="E983" s="31">
        <v>8493298.89</v>
      </c>
      <c r="F983" s="32" t="str">
        <f t="shared" si="15"/>
        <v>-</v>
      </c>
    </row>
    <row r="984" spans="1:6" ht="52.5">
      <c r="A984" s="132" t="s">
        <v>1043</v>
      </c>
      <c r="B984" s="28" t="s">
        <v>562</v>
      </c>
      <c r="C984" s="29" t="s">
        <v>1806</v>
      </c>
      <c r="D984" s="30">
        <v>8493298.89</v>
      </c>
      <c r="E984" s="31">
        <v>8493298.89</v>
      </c>
      <c r="F984" s="32" t="str">
        <f t="shared" si="15"/>
        <v>-</v>
      </c>
    </row>
    <row r="985" spans="1:6" ht="52.5">
      <c r="A985" s="132" t="s">
        <v>1807</v>
      </c>
      <c r="B985" s="28" t="s">
        <v>562</v>
      </c>
      <c r="C985" s="29" t="s">
        <v>1808</v>
      </c>
      <c r="D985" s="30">
        <v>348336</v>
      </c>
      <c r="E985" s="31">
        <v>348336</v>
      </c>
      <c r="F985" s="32" t="str">
        <f t="shared" si="15"/>
        <v>-</v>
      </c>
    </row>
    <row r="986" spans="1:6" ht="13.5">
      <c r="A986" s="132" t="s">
        <v>642</v>
      </c>
      <c r="B986" s="28" t="s">
        <v>562</v>
      </c>
      <c r="C986" s="29" t="s">
        <v>1809</v>
      </c>
      <c r="D986" s="30">
        <v>29000</v>
      </c>
      <c r="E986" s="31">
        <v>29000</v>
      </c>
      <c r="F986" s="32" t="str">
        <f t="shared" si="15"/>
        <v>-</v>
      </c>
    </row>
    <row r="987" spans="1:6" ht="13.5">
      <c r="A987" s="132" t="s">
        <v>579</v>
      </c>
      <c r="B987" s="28" t="s">
        <v>562</v>
      </c>
      <c r="C987" s="29" t="s">
        <v>1810</v>
      </c>
      <c r="D987" s="30">
        <v>29000</v>
      </c>
      <c r="E987" s="31">
        <v>29000</v>
      </c>
      <c r="F987" s="32" t="str">
        <f t="shared" si="15"/>
        <v>-</v>
      </c>
    </row>
    <row r="988" spans="1:6" ht="26.25">
      <c r="A988" s="132" t="s">
        <v>645</v>
      </c>
      <c r="B988" s="28" t="s">
        <v>562</v>
      </c>
      <c r="C988" s="29" t="s">
        <v>1811</v>
      </c>
      <c r="D988" s="30">
        <v>319016.66</v>
      </c>
      <c r="E988" s="31">
        <v>319016.66</v>
      </c>
      <c r="F988" s="32" t="str">
        <f t="shared" si="15"/>
        <v>-</v>
      </c>
    </row>
    <row r="989" spans="1:6" ht="13.5">
      <c r="A989" s="132" t="s">
        <v>579</v>
      </c>
      <c r="B989" s="28" t="s">
        <v>562</v>
      </c>
      <c r="C989" s="29" t="s">
        <v>1812</v>
      </c>
      <c r="D989" s="30">
        <v>319016.66</v>
      </c>
      <c r="E989" s="31">
        <v>319016.66</v>
      </c>
      <c r="F989" s="32" t="str">
        <f t="shared" si="15"/>
        <v>-</v>
      </c>
    </row>
    <row r="990" spans="1:6" ht="26.25">
      <c r="A990" s="132" t="s">
        <v>648</v>
      </c>
      <c r="B990" s="28" t="s">
        <v>562</v>
      </c>
      <c r="C990" s="29" t="s">
        <v>1813</v>
      </c>
      <c r="D990" s="30">
        <v>319.34</v>
      </c>
      <c r="E990" s="31">
        <v>319.34</v>
      </c>
      <c r="F990" s="32" t="str">
        <f t="shared" si="15"/>
        <v>-</v>
      </c>
    </row>
    <row r="991" spans="1:6" ht="13.5">
      <c r="A991" s="132" t="s">
        <v>579</v>
      </c>
      <c r="B991" s="28" t="s">
        <v>562</v>
      </c>
      <c r="C991" s="29" t="s">
        <v>1814</v>
      </c>
      <c r="D991" s="30">
        <v>319.34</v>
      </c>
      <c r="E991" s="31">
        <v>319.34</v>
      </c>
      <c r="F991" s="32" t="str">
        <f t="shared" si="15"/>
        <v>-</v>
      </c>
    </row>
    <row r="992" spans="1:6" ht="52.5">
      <c r="A992" s="132" t="s">
        <v>1815</v>
      </c>
      <c r="B992" s="28" t="s">
        <v>562</v>
      </c>
      <c r="C992" s="29" t="s">
        <v>1816</v>
      </c>
      <c r="D992" s="30">
        <v>573998</v>
      </c>
      <c r="E992" s="31">
        <v>573998</v>
      </c>
      <c r="F992" s="32" t="str">
        <f t="shared" si="15"/>
        <v>-</v>
      </c>
    </row>
    <row r="993" spans="1:6" ht="13.5">
      <c r="A993" s="132" t="s">
        <v>642</v>
      </c>
      <c r="B993" s="28" t="s">
        <v>562</v>
      </c>
      <c r="C993" s="29" t="s">
        <v>1817</v>
      </c>
      <c r="D993" s="30">
        <v>46640</v>
      </c>
      <c r="E993" s="31">
        <v>46640</v>
      </c>
      <c r="F993" s="32" t="str">
        <f t="shared" si="15"/>
        <v>-</v>
      </c>
    </row>
    <row r="994" spans="1:6" ht="13.5">
      <c r="A994" s="132" t="s">
        <v>579</v>
      </c>
      <c r="B994" s="28" t="s">
        <v>562</v>
      </c>
      <c r="C994" s="29" t="s">
        <v>1818</v>
      </c>
      <c r="D994" s="30">
        <v>46640</v>
      </c>
      <c r="E994" s="31">
        <v>46640</v>
      </c>
      <c r="F994" s="32" t="str">
        <f t="shared" si="15"/>
        <v>-</v>
      </c>
    </row>
    <row r="995" spans="1:6" ht="26.25">
      <c r="A995" s="132" t="s">
        <v>645</v>
      </c>
      <c r="B995" s="28" t="s">
        <v>562</v>
      </c>
      <c r="C995" s="29" t="s">
        <v>1819</v>
      </c>
      <c r="D995" s="30">
        <v>526830.64</v>
      </c>
      <c r="E995" s="31">
        <v>526830.64</v>
      </c>
      <c r="F995" s="32" t="str">
        <f t="shared" si="15"/>
        <v>-</v>
      </c>
    </row>
    <row r="996" spans="1:6" ht="13.5">
      <c r="A996" s="132" t="s">
        <v>579</v>
      </c>
      <c r="B996" s="28" t="s">
        <v>562</v>
      </c>
      <c r="C996" s="29" t="s">
        <v>1820</v>
      </c>
      <c r="D996" s="30">
        <v>526830.64</v>
      </c>
      <c r="E996" s="31">
        <v>526830.64</v>
      </c>
      <c r="F996" s="32" t="str">
        <f t="shared" si="15"/>
        <v>-</v>
      </c>
    </row>
    <row r="997" spans="1:6" ht="26.25">
      <c r="A997" s="132" t="s">
        <v>648</v>
      </c>
      <c r="B997" s="28" t="s">
        <v>562</v>
      </c>
      <c r="C997" s="29" t="s">
        <v>1821</v>
      </c>
      <c r="D997" s="30">
        <v>527.36</v>
      </c>
      <c r="E997" s="31">
        <v>527.36</v>
      </c>
      <c r="F997" s="32" t="str">
        <f t="shared" si="15"/>
        <v>-</v>
      </c>
    </row>
    <row r="998" spans="1:6" ht="13.5">
      <c r="A998" s="132" t="s">
        <v>579</v>
      </c>
      <c r="B998" s="28" t="s">
        <v>562</v>
      </c>
      <c r="C998" s="29" t="s">
        <v>1822</v>
      </c>
      <c r="D998" s="30">
        <v>527.36</v>
      </c>
      <c r="E998" s="31">
        <v>527.36</v>
      </c>
      <c r="F998" s="32" t="str">
        <f t="shared" si="15"/>
        <v>-</v>
      </c>
    </row>
    <row r="999" spans="1:6" ht="26.25">
      <c r="A999" s="130" t="s">
        <v>1609</v>
      </c>
      <c r="B999" s="18" t="s">
        <v>562</v>
      </c>
      <c r="C999" s="19" t="s">
        <v>1823</v>
      </c>
      <c r="D999" s="20">
        <v>34490136.23</v>
      </c>
      <c r="E999" s="21">
        <v>34269371.46</v>
      </c>
      <c r="F999" s="22">
        <f t="shared" si="15"/>
        <v>220764.76999999583</v>
      </c>
    </row>
    <row r="1000" spans="1:6" ht="39">
      <c r="A1000" s="132" t="s">
        <v>802</v>
      </c>
      <c r="B1000" s="28" t="s">
        <v>562</v>
      </c>
      <c r="C1000" s="29" t="s">
        <v>1824</v>
      </c>
      <c r="D1000" s="30">
        <v>12226397</v>
      </c>
      <c r="E1000" s="31">
        <v>12170737.2</v>
      </c>
      <c r="F1000" s="32">
        <f aca="true" t="shared" si="16" ref="F1000:F1041">IF(OR(D1000="-",IF(E1000="-",0,E1000)&gt;=IF(D1000="-",0,D1000)),"-",IF(D1000="-",0,D1000)-IF(E1000="-",0,E1000))</f>
        <v>55659.800000000745</v>
      </c>
    </row>
    <row r="1001" spans="1:6" ht="26.25">
      <c r="A1001" s="132" t="s">
        <v>573</v>
      </c>
      <c r="B1001" s="28" t="s">
        <v>562</v>
      </c>
      <c r="C1001" s="29" t="s">
        <v>1825</v>
      </c>
      <c r="D1001" s="30">
        <v>8690110</v>
      </c>
      <c r="E1001" s="31">
        <v>8690110</v>
      </c>
      <c r="F1001" s="32" t="str">
        <f t="shared" si="16"/>
        <v>-</v>
      </c>
    </row>
    <row r="1002" spans="1:6" ht="39">
      <c r="A1002" s="132" t="s">
        <v>575</v>
      </c>
      <c r="B1002" s="28" t="s">
        <v>562</v>
      </c>
      <c r="C1002" s="29" t="s">
        <v>1826</v>
      </c>
      <c r="D1002" s="30">
        <v>2624413</v>
      </c>
      <c r="E1002" s="31">
        <v>2591823.63</v>
      </c>
      <c r="F1002" s="32">
        <f t="shared" si="16"/>
        <v>32589.37000000011</v>
      </c>
    </row>
    <row r="1003" spans="1:6" ht="26.25">
      <c r="A1003" s="132" t="s">
        <v>577</v>
      </c>
      <c r="B1003" s="28" t="s">
        <v>562</v>
      </c>
      <c r="C1003" s="29" t="s">
        <v>1827</v>
      </c>
      <c r="D1003" s="30">
        <v>325134</v>
      </c>
      <c r="E1003" s="31">
        <v>304539.44</v>
      </c>
      <c r="F1003" s="32">
        <f t="shared" si="16"/>
        <v>20594.559999999998</v>
      </c>
    </row>
    <row r="1004" spans="1:6" ht="13.5">
      <c r="A1004" s="132" t="s">
        <v>579</v>
      </c>
      <c r="B1004" s="28" t="s">
        <v>562</v>
      </c>
      <c r="C1004" s="29" t="s">
        <v>1828</v>
      </c>
      <c r="D1004" s="30">
        <v>584700</v>
      </c>
      <c r="E1004" s="31">
        <v>583601.13</v>
      </c>
      <c r="F1004" s="32">
        <f t="shared" si="16"/>
        <v>1098.8699999999953</v>
      </c>
    </row>
    <row r="1005" spans="1:6" ht="13.5">
      <c r="A1005" s="132" t="s">
        <v>814</v>
      </c>
      <c r="B1005" s="28" t="s">
        <v>562</v>
      </c>
      <c r="C1005" s="29" t="s">
        <v>1829</v>
      </c>
      <c r="D1005" s="30">
        <v>2040</v>
      </c>
      <c r="E1005" s="31">
        <v>663</v>
      </c>
      <c r="F1005" s="32">
        <f t="shared" si="16"/>
        <v>1377</v>
      </c>
    </row>
    <row r="1006" spans="1:6" ht="39">
      <c r="A1006" s="132" t="s">
        <v>802</v>
      </c>
      <c r="B1006" s="28" t="s">
        <v>562</v>
      </c>
      <c r="C1006" s="29" t="s">
        <v>1830</v>
      </c>
      <c r="D1006" s="30">
        <v>150394.1</v>
      </c>
      <c r="E1006" s="31">
        <v>150394.1</v>
      </c>
      <c r="F1006" s="32" t="str">
        <f t="shared" si="16"/>
        <v>-</v>
      </c>
    </row>
    <row r="1007" spans="1:6" ht="26.25">
      <c r="A1007" s="132" t="s">
        <v>573</v>
      </c>
      <c r="B1007" s="28" t="s">
        <v>562</v>
      </c>
      <c r="C1007" s="29" t="s">
        <v>1831</v>
      </c>
      <c r="D1007" s="30">
        <v>115439.13</v>
      </c>
      <c r="E1007" s="31">
        <v>115439.13</v>
      </c>
      <c r="F1007" s="32" t="str">
        <f t="shared" si="16"/>
        <v>-</v>
      </c>
    </row>
    <row r="1008" spans="1:6" ht="39">
      <c r="A1008" s="132" t="s">
        <v>575</v>
      </c>
      <c r="B1008" s="28" t="s">
        <v>562</v>
      </c>
      <c r="C1008" s="29" t="s">
        <v>1832</v>
      </c>
      <c r="D1008" s="30">
        <v>34954.97</v>
      </c>
      <c r="E1008" s="31">
        <v>34954.97</v>
      </c>
      <c r="F1008" s="32" t="str">
        <f t="shared" si="16"/>
        <v>-</v>
      </c>
    </row>
    <row r="1009" spans="1:6" ht="39">
      <c r="A1009" s="132" t="s">
        <v>1833</v>
      </c>
      <c r="B1009" s="28" t="s">
        <v>562</v>
      </c>
      <c r="C1009" s="29" t="s">
        <v>1834</v>
      </c>
      <c r="D1009" s="30">
        <v>18421766.41</v>
      </c>
      <c r="E1009" s="31">
        <v>18421766.41</v>
      </c>
      <c r="F1009" s="32" t="str">
        <f t="shared" si="16"/>
        <v>-</v>
      </c>
    </row>
    <row r="1010" spans="1:6" ht="26.25">
      <c r="A1010" s="132" t="s">
        <v>1730</v>
      </c>
      <c r="B1010" s="28" t="s">
        <v>562</v>
      </c>
      <c r="C1010" s="29" t="s">
        <v>1835</v>
      </c>
      <c r="D1010" s="30">
        <v>17714166.28</v>
      </c>
      <c r="E1010" s="31">
        <v>17714166.28</v>
      </c>
      <c r="F1010" s="32" t="str">
        <f t="shared" si="16"/>
        <v>-</v>
      </c>
    </row>
    <row r="1011" spans="1:6" ht="52.5">
      <c r="A1011" s="132" t="s">
        <v>614</v>
      </c>
      <c r="B1011" s="28" t="s">
        <v>562</v>
      </c>
      <c r="C1011" s="29" t="s">
        <v>1836</v>
      </c>
      <c r="D1011" s="30">
        <v>17714166.28</v>
      </c>
      <c r="E1011" s="31">
        <v>17714166.28</v>
      </c>
      <c r="F1011" s="32" t="str">
        <f t="shared" si="16"/>
        <v>-</v>
      </c>
    </row>
    <row r="1012" spans="1:6" ht="26.25">
      <c r="A1012" s="132" t="s">
        <v>1730</v>
      </c>
      <c r="B1012" s="28" t="s">
        <v>562</v>
      </c>
      <c r="C1012" s="29" t="s">
        <v>1837</v>
      </c>
      <c r="D1012" s="30">
        <v>707600.13</v>
      </c>
      <c r="E1012" s="31">
        <v>707600.13</v>
      </c>
      <c r="F1012" s="32" t="str">
        <f t="shared" si="16"/>
        <v>-</v>
      </c>
    </row>
    <row r="1013" spans="1:6" ht="52.5">
      <c r="A1013" s="132" t="s">
        <v>614</v>
      </c>
      <c r="B1013" s="28" t="s">
        <v>562</v>
      </c>
      <c r="C1013" s="29" t="s">
        <v>1838</v>
      </c>
      <c r="D1013" s="30">
        <v>707600.13</v>
      </c>
      <c r="E1013" s="31">
        <v>707600.13</v>
      </c>
      <c r="F1013" s="32" t="str">
        <f t="shared" si="16"/>
        <v>-</v>
      </c>
    </row>
    <row r="1014" spans="1:6" ht="39">
      <c r="A1014" s="132" t="s">
        <v>964</v>
      </c>
      <c r="B1014" s="28" t="s">
        <v>562</v>
      </c>
      <c r="C1014" s="29" t="s">
        <v>1839</v>
      </c>
      <c r="D1014" s="30">
        <v>750000</v>
      </c>
      <c r="E1014" s="31">
        <v>750000</v>
      </c>
      <c r="F1014" s="32" t="str">
        <f t="shared" si="16"/>
        <v>-</v>
      </c>
    </row>
    <row r="1015" spans="1:6" ht="13.5">
      <c r="A1015" s="132" t="s">
        <v>725</v>
      </c>
      <c r="B1015" s="28" t="s">
        <v>562</v>
      </c>
      <c r="C1015" s="29" t="s">
        <v>1840</v>
      </c>
      <c r="D1015" s="30">
        <v>750000</v>
      </c>
      <c r="E1015" s="31">
        <v>750000</v>
      </c>
      <c r="F1015" s="32" t="str">
        <f t="shared" si="16"/>
        <v>-</v>
      </c>
    </row>
    <row r="1016" spans="1:6" ht="13.5">
      <c r="A1016" s="132" t="s">
        <v>635</v>
      </c>
      <c r="B1016" s="28" t="s">
        <v>562</v>
      </c>
      <c r="C1016" s="29" t="s">
        <v>1841</v>
      </c>
      <c r="D1016" s="30">
        <v>750000</v>
      </c>
      <c r="E1016" s="31">
        <v>750000</v>
      </c>
      <c r="F1016" s="32" t="str">
        <f t="shared" si="16"/>
        <v>-</v>
      </c>
    </row>
    <row r="1017" spans="1:6" ht="26.25">
      <c r="A1017" s="132" t="s">
        <v>929</v>
      </c>
      <c r="B1017" s="28" t="s">
        <v>562</v>
      </c>
      <c r="C1017" s="29" t="s">
        <v>1842</v>
      </c>
      <c r="D1017" s="30">
        <v>423662</v>
      </c>
      <c r="E1017" s="31">
        <v>315845.62</v>
      </c>
      <c r="F1017" s="32">
        <f t="shared" si="16"/>
        <v>107816.38</v>
      </c>
    </row>
    <row r="1018" spans="1:6" ht="13.5">
      <c r="A1018" s="132" t="s">
        <v>725</v>
      </c>
      <c r="B1018" s="28" t="s">
        <v>562</v>
      </c>
      <c r="C1018" s="29" t="s">
        <v>1843</v>
      </c>
      <c r="D1018" s="30">
        <v>423662</v>
      </c>
      <c r="E1018" s="31">
        <v>315845.62</v>
      </c>
      <c r="F1018" s="32">
        <f t="shared" si="16"/>
        <v>107816.38</v>
      </c>
    </row>
    <row r="1019" spans="1:6" ht="13.5">
      <c r="A1019" s="132" t="s">
        <v>635</v>
      </c>
      <c r="B1019" s="28" t="s">
        <v>562</v>
      </c>
      <c r="C1019" s="29" t="s">
        <v>1844</v>
      </c>
      <c r="D1019" s="30">
        <v>423662</v>
      </c>
      <c r="E1019" s="31">
        <v>315845.62</v>
      </c>
      <c r="F1019" s="32">
        <f t="shared" si="16"/>
        <v>107816.38</v>
      </c>
    </row>
    <row r="1020" spans="1:6" ht="52.5">
      <c r="A1020" s="132" t="s">
        <v>723</v>
      </c>
      <c r="B1020" s="28" t="s">
        <v>562</v>
      </c>
      <c r="C1020" s="29" t="s">
        <v>1845</v>
      </c>
      <c r="D1020" s="30">
        <v>2361326.72</v>
      </c>
      <c r="E1020" s="31">
        <v>2305038.13</v>
      </c>
      <c r="F1020" s="32">
        <f t="shared" si="16"/>
        <v>56288.59000000032</v>
      </c>
    </row>
    <row r="1021" spans="1:6" ht="13.5">
      <c r="A1021" s="132" t="s">
        <v>725</v>
      </c>
      <c r="B1021" s="28" t="s">
        <v>562</v>
      </c>
      <c r="C1021" s="29" t="s">
        <v>1846</v>
      </c>
      <c r="D1021" s="30">
        <v>1507862.72</v>
      </c>
      <c r="E1021" s="31">
        <v>1451574.13</v>
      </c>
      <c r="F1021" s="32">
        <f t="shared" si="16"/>
        <v>56288.590000000084</v>
      </c>
    </row>
    <row r="1022" spans="1:6" ht="13.5">
      <c r="A1022" s="132" t="s">
        <v>635</v>
      </c>
      <c r="B1022" s="28" t="s">
        <v>562</v>
      </c>
      <c r="C1022" s="29" t="s">
        <v>1847</v>
      </c>
      <c r="D1022" s="30">
        <v>1507862.72</v>
      </c>
      <c r="E1022" s="31">
        <v>1451574.13</v>
      </c>
      <c r="F1022" s="32">
        <f t="shared" si="16"/>
        <v>56288.590000000084</v>
      </c>
    </row>
    <row r="1023" spans="1:6" ht="13.5">
      <c r="A1023" s="132" t="s">
        <v>725</v>
      </c>
      <c r="B1023" s="28" t="s">
        <v>562</v>
      </c>
      <c r="C1023" s="29" t="s">
        <v>1848</v>
      </c>
      <c r="D1023" s="30">
        <v>853464</v>
      </c>
      <c r="E1023" s="31">
        <v>853464</v>
      </c>
      <c r="F1023" s="32" t="str">
        <f t="shared" si="16"/>
        <v>-</v>
      </c>
    </row>
    <row r="1024" spans="1:6" ht="13.5">
      <c r="A1024" s="132" t="s">
        <v>635</v>
      </c>
      <c r="B1024" s="28" t="s">
        <v>562</v>
      </c>
      <c r="C1024" s="29" t="s">
        <v>1849</v>
      </c>
      <c r="D1024" s="30">
        <v>853464</v>
      </c>
      <c r="E1024" s="31">
        <v>853464</v>
      </c>
      <c r="F1024" s="32" t="str">
        <f t="shared" si="16"/>
        <v>-</v>
      </c>
    </row>
    <row r="1025" spans="1:6" ht="26.25">
      <c r="A1025" s="132" t="s">
        <v>863</v>
      </c>
      <c r="B1025" s="28" t="s">
        <v>562</v>
      </c>
      <c r="C1025" s="29" t="s">
        <v>1850</v>
      </c>
      <c r="D1025" s="30">
        <v>1000</v>
      </c>
      <c r="E1025" s="31" t="s">
        <v>42</v>
      </c>
      <c r="F1025" s="32">
        <f t="shared" si="16"/>
        <v>1000</v>
      </c>
    </row>
    <row r="1026" spans="1:6" ht="13.5">
      <c r="A1026" s="132" t="s">
        <v>725</v>
      </c>
      <c r="B1026" s="28" t="s">
        <v>562</v>
      </c>
      <c r="C1026" s="29" t="s">
        <v>1851</v>
      </c>
      <c r="D1026" s="30">
        <v>1000</v>
      </c>
      <c r="E1026" s="31" t="s">
        <v>42</v>
      </c>
      <c r="F1026" s="32">
        <f t="shared" si="16"/>
        <v>1000</v>
      </c>
    </row>
    <row r="1027" spans="1:6" ht="13.5">
      <c r="A1027" s="132" t="s">
        <v>579</v>
      </c>
      <c r="B1027" s="28" t="s">
        <v>562</v>
      </c>
      <c r="C1027" s="29" t="s">
        <v>1852</v>
      </c>
      <c r="D1027" s="30">
        <v>1000</v>
      </c>
      <c r="E1027" s="31" t="s">
        <v>42</v>
      </c>
      <c r="F1027" s="32">
        <f t="shared" si="16"/>
        <v>1000</v>
      </c>
    </row>
    <row r="1028" spans="1:6" ht="13.5">
      <c r="A1028" s="132" t="s">
        <v>589</v>
      </c>
      <c r="B1028" s="28" t="s">
        <v>562</v>
      </c>
      <c r="C1028" s="29" t="s">
        <v>1853</v>
      </c>
      <c r="D1028" s="30">
        <v>155590</v>
      </c>
      <c r="E1028" s="31">
        <v>155590</v>
      </c>
      <c r="F1028" s="32" t="str">
        <f t="shared" si="16"/>
        <v>-</v>
      </c>
    </row>
    <row r="1029" spans="1:6" ht="52.5">
      <c r="A1029" s="132" t="s">
        <v>1854</v>
      </c>
      <c r="B1029" s="28" t="s">
        <v>562</v>
      </c>
      <c r="C1029" s="29" t="s">
        <v>1855</v>
      </c>
      <c r="D1029" s="30">
        <v>155590</v>
      </c>
      <c r="E1029" s="31">
        <v>155590</v>
      </c>
      <c r="F1029" s="32" t="str">
        <f t="shared" si="16"/>
        <v>-</v>
      </c>
    </row>
    <row r="1030" spans="1:6" ht="26.25">
      <c r="A1030" s="132" t="s">
        <v>573</v>
      </c>
      <c r="B1030" s="28" t="s">
        <v>562</v>
      </c>
      <c r="C1030" s="29" t="s">
        <v>1856</v>
      </c>
      <c r="D1030" s="30">
        <v>112204.3</v>
      </c>
      <c r="E1030" s="31">
        <v>112204.3</v>
      </c>
      <c r="F1030" s="32" t="str">
        <f t="shared" si="16"/>
        <v>-</v>
      </c>
    </row>
    <row r="1031" spans="1:6" ht="39">
      <c r="A1031" s="132" t="s">
        <v>575</v>
      </c>
      <c r="B1031" s="28" t="s">
        <v>562</v>
      </c>
      <c r="C1031" s="29" t="s">
        <v>1857</v>
      </c>
      <c r="D1031" s="30">
        <v>33885.7</v>
      </c>
      <c r="E1031" s="31">
        <v>33885.7</v>
      </c>
      <c r="F1031" s="32" t="str">
        <f t="shared" si="16"/>
        <v>-</v>
      </c>
    </row>
    <row r="1032" spans="1:6" ht="13.5">
      <c r="A1032" s="132" t="s">
        <v>579</v>
      </c>
      <c r="B1032" s="28" t="s">
        <v>562</v>
      </c>
      <c r="C1032" s="29" t="s">
        <v>1858</v>
      </c>
      <c r="D1032" s="30">
        <v>9500</v>
      </c>
      <c r="E1032" s="31">
        <v>9500</v>
      </c>
      <c r="F1032" s="32" t="str">
        <f t="shared" si="16"/>
        <v>-</v>
      </c>
    </row>
    <row r="1033" spans="1:6" ht="13.5">
      <c r="A1033" s="132" t="s">
        <v>829</v>
      </c>
      <c r="B1033" s="28" t="s">
        <v>562</v>
      </c>
      <c r="C1033" s="29" t="s">
        <v>1859</v>
      </c>
      <c r="D1033" s="30">
        <v>12336882</v>
      </c>
      <c r="E1033" s="31">
        <v>12336882</v>
      </c>
      <c r="F1033" s="32" t="str">
        <f t="shared" si="16"/>
        <v>-</v>
      </c>
    </row>
    <row r="1034" spans="1:6" ht="13.5">
      <c r="A1034" s="130" t="s">
        <v>831</v>
      </c>
      <c r="B1034" s="18" t="s">
        <v>562</v>
      </c>
      <c r="C1034" s="19" t="s">
        <v>1860</v>
      </c>
      <c r="D1034" s="20">
        <v>114210</v>
      </c>
      <c r="E1034" s="21">
        <v>114210</v>
      </c>
      <c r="F1034" s="22" t="str">
        <f t="shared" si="16"/>
        <v>-</v>
      </c>
    </row>
    <row r="1035" spans="1:6" ht="26.25">
      <c r="A1035" s="132" t="s">
        <v>1649</v>
      </c>
      <c r="B1035" s="28" t="s">
        <v>562</v>
      </c>
      <c r="C1035" s="29" t="s">
        <v>1861</v>
      </c>
      <c r="D1035" s="30">
        <v>114210</v>
      </c>
      <c r="E1035" s="31">
        <v>114210</v>
      </c>
      <c r="F1035" s="32" t="str">
        <f t="shared" si="16"/>
        <v>-</v>
      </c>
    </row>
    <row r="1036" spans="1:6" ht="39">
      <c r="A1036" s="132" t="s">
        <v>1862</v>
      </c>
      <c r="B1036" s="28" t="s">
        <v>562</v>
      </c>
      <c r="C1036" s="29" t="s">
        <v>1863</v>
      </c>
      <c r="D1036" s="30">
        <v>114210</v>
      </c>
      <c r="E1036" s="31">
        <v>114210</v>
      </c>
      <c r="F1036" s="32" t="str">
        <f t="shared" si="16"/>
        <v>-</v>
      </c>
    </row>
    <row r="1037" spans="1:6" ht="13.5">
      <c r="A1037" s="132" t="s">
        <v>1864</v>
      </c>
      <c r="B1037" s="28" t="s">
        <v>562</v>
      </c>
      <c r="C1037" s="29" t="s">
        <v>1865</v>
      </c>
      <c r="D1037" s="30">
        <v>114210</v>
      </c>
      <c r="E1037" s="31">
        <v>114210</v>
      </c>
      <c r="F1037" s="32" t="str">
        <f t="shared" si="16"/>
        <v>-</v>
      </c>
    </row>
    <row r="1038" spans="1:6" ht="13.5">
      <c r="A1038" s="130" t="s">
        <v>843</v>
      </c>
      <c r="B1038" s="18" t="s">
        <v>562</v>
      </c>
      <c r="C1038" s="19" t="s">
        <v>1866</v>
      </c>
      <c r="D1038" s="20">
        <v>12222672</v>
      </c>
      <c r="E1038" s="21">
        <v>12222672</v>
      </c>
      <c r="F1038" s="22" t="str">
        <f t="shared" si="16"/>
        <v>-</v>
      </c>
    </row>
    <row r="1039" spans="1:6" ht="26.25">
      <c r="A1039" s="132" t="s">
        <v>1649</v>
      </c>
      <c r="B1039" s="28" t="s">
        <v>562</v>
      </c>
      <c r="C1039" s="29" t="s">
        <v>1867</v>
      </c>
      <c r="D1039" s="30">
        <v>12222672</v>
      </c>
      <c r="E1039" s="31">
        <v>12222672</v>
      </c>
      <c r="F1039" s="32" t="str">
        <f t="shared" si="16"/>
        <v>-</v>
      </c>
    </row>
    <row r="1040" spans="1:6" ht="39">
      <c r="A1040" s="132" t="s">
        <v>1868</v>
      </c>
      <c r="B1040" s="28" t="s">
        <v>562</v>
      </c>
      <c r="C1040" s="29" t="s">
        <v>1869</v>
      </c>
      <c r="D1040" s="30">
        <v>12222672</v>
      </c>
      <c r="E1040" s="31">
        <v>12222672</v>
      </c>
      <c r="F1040" s="32" t="str">
        <f t="shared" si="16"/>
        <v>-</v>
      </c>
    </row>
    <row r="1041" spans="1:6" ht="13.5">
      <c r="A1041" s="132" t="s">
        <v>1864</v>
      </c>
      <c r="B1041" s="28" t="s">
        <v>562</v>
      </c>
      <c r="C1041" s="29" t="s">
        <v>1870</v>
      </c>
      <c r="D1041" s="30">
        <v>12222672</v>
      </c>
      <c r="E1041" s="31">
        <v>12222672</v>
      </c>
      <c r="F1041" s="32" t="str">
        <f t="shared" si="16"/>
        <v>-</v>
      </c>
    </row>
    <row r="1042" spans="1:6" ht="9" customHeight="1">
      <c r="A1042" s="134"/>
      <c r="B1042" s="33"/>
      <c r="C1042" s="34"/>
      <c r="D1042" s="35"/>
      <c r="E1042" s="33"/>
      <c r="F1042" s="33"/>
    </row>
    <row r="1043" spans="1:6" ht="27" customHeight="1">
      <c r="A1043" s="135" t="s">
        <v>1871</v>
      </c>
      <c r="B1043" s="36" t="s">
        <v>1872</v>
      </c>
      <c r="C1043" s="37" t="s">
        <v>563</v>
      </c>
      <c r="D1043" s="38">
        <v>-90985173.84</v>
      </c>
      <c r="E1043" s="38">
        <v>68544091.08</v>
      </c>
      <c r="F1043" s="39" t="s">
        <v>1873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8 E30:F3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28">
      <selection activeCell="E33" sqref="E33:E34"/>
    </sheetView>
  </sheetViews>
  <sheetFormatPr defaultColWidth="9.140625" defaultRowHeight="12.75"/>
  <cols>
    <col min="1" max="1" width="43.57421875" style="40" customWidth="1"/>
    <col min="2" max="2" width="7.57421875" style="40" customWidth="1"/>
    <col min="3" max="3" width="23.140625" style="40" customWidth="1"/>
    <col min="4" max="4" width="17.421875" style="40" customWidth="1"/>
    <col min="5" max="5" width="17.140625" style="40" customWidth="1"/>
    <col min="6" max="6" width="17.7109375" style="40" customWidth="1"/>
    <col min="7" max="7" width="8.8515625" style="40" customWidth="1"/>
    <col min="8" max="8" width="13.421875" style="40" bestFit="1" customWidth="1"/>
    <col min="9" max="9" width="14.28125" style="40" customWidth="1"/>
    <col min="10" max="16384" width="8.8515625" style="40" customWidth="1"/>
  </cols>
  <sheetData>
    <row r="1" spans="1:6" ht="12.75">
      <c r="A1" s="169"/>
      <c r="B1" s="169"/>
      <c r="C1" s="169"/>
      <c r="D1" s="169"/>
      <c r="E1" s="169"/>
      <c r="F1" s="169"/>
    </row>
    <row r="2" spans="1:6" ht="13.5" thickBot="1">
      <c r="A2" s="170" t="s">
        <v>1900</v>
      </c>
      <c r="B2" s="170"/>
      <c r="C2" s="170"/>
      <c r="D2" s="170"/>
      <c r="E2" s="170"/>
      <c r="F2" s="170"/>
    </row>
    <row r="3" spans="1:6" ht="12.75">
      <c r="A3" s="171" t="s">
        <v>21</v>
      </c>
      <c r="B3" s="174" t="s">
        <v>22</v>
      </c>
      <c r="C3" s="177" t="s">
        <v>1874</v>
      </c>
      <c r="D3" s="180" t="s">
        <v>24</v>
      </c>
      <c r="E3" s="180" t="s">
        <v>25</v>
      </c>
      <c r="F3" s="183" t="s">
        <v>26</v>
      </c>
    </row>
    <row r="4" spans="1:6" ht="12.75">
      <c r="A4" s="172"/>
      <c r="B4" s="175"/>
      <c r="C4" s="178"/>
      <c r="D4" s="181"/>
      <c r="E4" s="181"/>
      <c r="F4" s="184"/>
    </row>
    <row r="5" spans="1:6" ht="12.75">
      <c r="A5" s="172"/>
      <c r="B5" s="175"/>
      <c r="C5" s="178"/>
      <c r="D5" s="181"/>
      <c r="E5" s="181"/>
      <c r="F5" s="184"/>
    </row>
    <row r="6" spans="1:6" ht="12.75">
      <c r="A6" s="172"/>
      <c r="B6" s="175"/>
      <c r="C6" s="178"/>
      <c r="D6" s="181"/>
      <c r="E6" s="181"/>
      <c r="F6" s="184"/>
    </row>
    <row r="7" spans="1:6" ht="12.75">
      <c r="A7" s="172"/>
      <c r="B7" s="175"/>
      <c r="C7" s="178"/>
      <c r="D7" s="181"/>
      <c r="E7" s="181"/>
      <c r="F7" s="184"/>
    </row>
    <row r="8" spans="1:6" ht="12.75">
      <c r="A8" s="172"/>
      <c r="B8" s="175"/>
      <c r="C8" s="178"/>
      <c r="D8" s="181"/>
      <c r="E8" s="181"/>
      <c r="F8" s="184"/>
    </row>
    <row r="9" spans="1:6" ht="12.75">
      <c r="A9" s="173"/>
      <c r="B9" s="176"/>
      <c r="C9" s="179"/>
      <c r="D9" s="182"/>
      <c r="E9" s="182"/>
      <c r="F9" s="185"/>
    </row>
    <row r="10" spans="1:6" ht="13.5" thickBot="1">
      <c r="A10" s="41">
        <v>1</v>
      </c>
      <c r="B10" s="42">
        <v>2</v>
      </c>
      <c r="C10" s="43">
        <v>3</v>
      </c>
      <c r="D10" s="44" t="s">
        <v>27</v>
      </c>
      <c r="E10" s="45" t="s">
        <v>28</v>
      </c>
      <c r="F10" s="46" t="s">
        <v>29</v>
      </c>
    </row>
    <row r="11" spans="1:9" ht="27">
      <c r="A11" s="47" t="s">
        <v>1875</v>
      </c>
      <c r="B11" s="48" t="s">
        <v>1876</v>
      </c>
      <c r="C11" s="49" t="s">
        <v>563</v>
      </c>
      <c r="D11" s="50">
        <f>D13+D29</f>
        <v>90985173.84</v>
      </c>
      <c r="E11" s="50">
        <f>E13+E29</f>
        <v>-68544091.07999946</v>
      </c>
      <c r="F11" s="51">
        <f>F13+F29</f>
        <v>159529264.91999948</v>
      </c>
      <c r="H11" s="52"/>
      <c r="I11" s="52"/>
    </row>
    <row r="12" spans="1:9" ht="13.5">
      <c r="A12" s="53" t="s">
        <v>33</v>
      </c>
      <c r="B12" s="54" t="s">
        <v>6</v>
      </c>
      <c r="C12" s="55" t="s">
        <v>6</v>
      </c>
      <c r="D12" s="56"/>
      <c r="E12" s="56"/>
      <c r="F12" s="57">
        <f aca="true" t="shared" si="0" ref="F12:F19">D12-E12</f>
        <v>0</v>
      </c>
      <c r="I12" s="52"/>
    </row>
    <row r="13" spans="1:6" ht="27">
      <c r="A13" s="58" t="s">
        <v>1877</v>
      </c>
      <c r="B13" s="59" t="s">
        <v>1878</v>
      </c>
      <c r="C13" s="60" t="s">
        <v>563</v>
      </c>
      <c r="D13" s="61">
        <f>D15+D20</f>
        <v>-31293645.02</v>
      </c>
      <c r="E13" s="61">
        <f>E20+E15</f>
        <v>-31293645.02</v>
      </c>
      <c r="F13" s="62">
        <f t="shared" si="0"/>
        <v>0</v>
      </c>
    </row>
    <row r="14" spans="1:6" ht="13.5">
      <c r="A14" s="53" t="s">
        <v>1879</v>
      </c>
      <c r="B14" s="54" t="s">
        <v>6</v>
      </c>
      <c r="C14" s="55" t="s">
        <v>6</v>
      </c>
      <c r="D14" s="56"/>
      <c r="E14" s="56"/>
      <c r="F14" s="57">
        <f t="shared" si="0"/>
        <v>0</v>
      </c>
    </row>
    <row r="15" spans="1:6" ht="27">
      <c r="A15" s="58" t="s">
        <v>1901</v>
      </c>
      <c r="B15" s="54" t="s">
        <v>1878</v>
      </c>
      <c r="C15" s="60" t="s">
        <v>1902</v>
      </c>
      <c r="D15" s="61">
        <f>D17+D18</f>
        <v>-37000000</v>
      </c>
      <c r="E15" s="61">
        <f>E18+E17</f>
        <v>-37000000</v>
      </c>
      <c r="F15" s="62">
        <f>D15-E15</f>
        <v>0</v>
      </c>
    </row>
    <row r="16" spans="1:6" ht="34.5" customHeight="1">
      <c r="A16" s="53" t="s">
        <v>1903</v>
      </c>
      <c r="B16" s="54" t="s">
        <v>1878</v>
      </c>
      <c r="C16" s="55" t="s">
        <v>1904</v>
      </c>
      <c r="D16" s="56">
        <v>44000000</v>
      </c>
      <c r="E16" s="56">
        <v>44000000</v>
      </c>
      <c r="F16" s="57">
        <f t="shared" si="0"/>
        <v>0</v>
      </c>
    </row>
    <row r="17" spans="1:6" ht="44.25" customHeight="1">
      <c r="A17" s="53" t="s">
        <v>1905</v>
      </c>
      <c r="B17" s="54" t="s">
        <v>1878</v>
      </c>
      <c r="C17" s="55" t="s">
        <v>1906</v>
      </c>
      <c r="D17" s="56">
        <f>D16</f>
        <v>44000000</v>
      </c>
      <c r="E17" s="56">
        <f>E16</f>
        <v>44000000</v>
      </c>
      <c r="F17" s="57">
        <f t="shared" si="0"/>
        <v>0</v>
      </c>
    </row>
    <row r="18" spans="1:6" ht="48" customHeight="1">
      <c r="A18" s="53" t="s">
        <v>1907</v>
      </c>
      <c r="B18" s="54" t="s">
        <v>1878</v>
      </c>
      <c r="C18" s="55" t="s">
        <v>1908</v>
      </c>
      <c r="D18" s="56">
        <f>D19</f>
        <v>-81000000</v>
      </c>
      <c r="E18" s="56">
        <f>E19</f>
        <v>-81000000</v>
      </c>
      <c r="F18" s="57">
        <f t="shared" si="0"/>
        <v>0</v>
      </c>
    </row>
    <row r="19" spans="1:6" ht="51" customHeight="1">
      <c r="A19" s="53" t="s">
        <v>1909</v>
      </c>
      <c r="B19" s="54" t="s">
        <v>1878</v>
      </c>
      <c r="C19" s="55" t="s">
        <v>1910</v>
      </c>
      <c r="D19" s="56">
        <v>-81000000</v>
      </c>
      <c r="E19" s="56">
        <v>-81000000</v>
      </c>
      <c r="F19" s="57">
        <f t="shared" si="0"/>
        <v>0</v>
      </c>
    </row>
    <row r="20" spans="1:6" ht="33.75" customHeight="1">
      <c r="A20" s="58" t="s">
        <v>1911</v>
      </c>
      <c r="B20" s="59" t="s">
        <v>1878</v>
      </c>
      <c r="C20" s="60" t="s">
        <v>1912</v>
      </c>
      <c r="D20" s="61">
        <f>D24+D21</f>
        <v>5706354.98</v>
      </c>
      <c r="E20" s="61">
        <f>E26+E21</f>
        <v>5706354.98</v>
      </c>
      <c r="F20" s="63" t="s">
        <v>1913</v>
      </c>
    </row>
    <row r="21" spans="1:6" ht="32.25" customHeight="1">
      <c r="A21" s="64" t="s">
        <v>1914</v>
      </c>
      <c r="B21" s="54" t="s">
        <v>1878</v>
      </c>
      <c r="C21" s="55" t="s">
        <v>1915</v>
      </c>
      <c r="D21" s="56">
        <v>5706354.98</v>
      </c>
      <c r="E21" s="56">
        <v>5706354.98</v>
      </c>
      <c r="F21" s="57">
        <v>0</v>
      </c>
    </row>
    <row r="22" spans="1:6" ht="36" customHeight="1">
      <c r="A22" s="64" t="s">
        <v>1916</v>
      </c>
      <c r="B22" s="54" t="s">
        <v>1878</v>
      </c>
      <c r="C22" s="55" t="s">
        <v>1917</v>
      </c>
      <c r="D22" s="56">
        <f>D21</f>
        <v>5706354.98</v>
      </c>
      <c r="E22" s="56">
        <f>E21</f>
        <v>5706354.98</v>
      </c>
      <c r="F22" s="57">
        <v>0</v>
      </c>
    </row>
    <row r="23" spans="1:6" ht="54.75" customHeight="1">
      <c r="A23" s="64" t="s">
        <v>1918</v>
      </c>
      <c r="B23" s="54" t="s">
        <v>1878</v>
      </c>
      <c r="C23" s="55" t="s">
        <v>1919</v>
      </c>
      <c r="D23" s="56">
        <f>D21</f>
        <v>5706354.98</v>
      </c>
      <c r="E23" s="56">
        <f>E22</f>
        <v>5706354.98</v>
      </c>
      <c r="F23" s="57">
        <v>0</v>
      </c>
    </row>
    <row r="24" spans="1:6" ht="37.5" customHeight="1">
      <c r="A24" s="53" t="s">
        <v>1920</v>
      </c>
      <c r="B24" s="65">
        <v>520</v>
      </c>
      <c r="C24" s="66" t="s">
        <v>1921</v>
      </c>
      <c r="D24" s="56">
        <v>0</v>
      </c>
      <c r="E24" s="56">
        <f>E26</f>
        <v>0</v>
      </c>
      <c r="F24" s="57">
        <v>0</v>
      </c>
    </row>
    <row r="25" spans="1:6" ht="96">
      <c r="A25" s="53" t="s">
        <v>1922</v>
      </c>
      <c r="B25" s="67">
        <v>520</v>
      </c>
      <c r="C25" s="68" t="s">
        <v>1923</v>
      </c>
      <c r="D25" s="56">
        <v>0</v>
      </c>
      <c r="E25" s="56">
        <f>E26</f>
        <v>0</v>
      </c>
      <c r="F25" s="57">
        <v>0</v>
      </c>
    </row>
    <row r="26" spans="1:6" ht="133.5" customHeight="1">
      <c r="A26" s="69" t="s">
        <v>1924</v>
      </c>
      <c r="B26" s="67">
        <v>520</v>
      </c>
      <c r="C26" s="68" t="s">
        <v>1925</v>
      </c>
      <c r="D26" s="56">
        <v>0</v>
      </c>
      <c r="E26" s="56">
        <v>0</v>
      </c>
      <c r="F26" s="57">
        <v>0</v>
      </c>
    </row>
    <row r="27" spans="1:6" ht="27">
      <c r="A27" s="58" t="s">
        <v>1880</v>
      </c>
      <c r="B27" s="59" t="s">
        <v>1881</v>
      </c>
      <c r="C27" s="60" t="s">
        <v>563</v>
      </c>
      <c r="D27" s="56" t="s">
        <v>42</v>
      </c>
      <c r="E27" s="56" t="s">
        <v>42</v>
      </c>
      <c r="F27" s="57" t="s">
        <v>42</v>
      </c>
    </row>
    <row r="28" spans="1:6" ht="13.5">
      <c r="A28" s="53" t="s">
        <v>1879</v>
      </c>
      <c r="B28" s="54" t="s">
        <v>6</v>
      </c>
      <c r="C28" s="55" t="s">
        <v>6</v>
      </c>
      <c r="D28" s="56"/>
      <c r="E28" s="56"/>
      <c r="F28" s="57"/>
    </row>
    <row r="29" spans="1:9" ht="24.75" customHeight="1">
      <c r="A29" s="58" t="s">
        <v>1926</v>
      </c>
      <c r="B29" s="59" t="s">
        <v>1882</v>
      </c>
      <c r="C29" s="60" t="s">
        <v>1927</v>
      </c>
      <c r="D29" s="61">
        <v>122278818.86</v>
      </c>
      <c r="E29" s="61">
        <f>E30+E34</f>
        <v>-37250446.059999466</v>
      </c>
      <c r="F29" s="62">
        <f>D29-E29</f>
        <v>159529264.91999948</v>
      </c>
      <c r="I29" s="52"/>
    </row>
    <row r="30" spans="1:6" ht="18.75" customHeight="1">
      <c r="A30" s="53" t="s">
        <v>1928</v>
      </c>
      <c r="B30" s="54" t="s">
        <v>1883</v>
      </c>
      <c r="C30" s="55" t="s">
        <v>1929</v>
      </c>
      <c r="D30" s="56">
        <f>SUM(D31)</f>
        <v>-4506211696.13</v>
      </c>
      <c r="E30" s="56">
        <f>E31</f>
        <v>-6239531896.32</v>
      </c>
      <c r="F30" s="70" t="s">
        <v>1930</v>
      </c>
    </row>
    <row r="31" spans="1:6" ht="15" customHeight="1">
      <c r="A31" s="53" t="s">
        <v>1931</v>
      </c>
      <c r="B31" s="54" t="s">
        <v>1883</v>
      </c>
      <c r="C31" s="55" t="s">
        <v>1932</v>
      </c>
      <c r="D31" s="56">
        <f>SUM(D32)</f>
        <v>-4506211696.13</v>
      </c>
      <c r="E31" s="56">
        <f>E32</f>
        <v>-6239531896.32</v>
      </c>
      <c r="F31" s="70" t="s">
        <v>1930</v>
      </c>
    </row>
    <row r="32" spans="1:6" ht="34.5" customHeight="1">
      <c r="A32" s="53" t="s">
        <v>1933</v>
      </c>
      <c r="B32" s="54" t="s">
        <v>1883</v>
      </c>
      <c r="C32" s="55" t="s">
        <v>1934</v>
      </c>
      <c r="D32" s="56">
        <f>SUM(D33)</f>
        <v>-4506211696.13</v>
      </c>
      <c r="E32" s="56">
        <f>E33</f>
        <v>-6239531896.32</v>
      </c>
      <c r="F32" s="70" t="s">
        <v>1930</v>
      </c>
    </row>
    <row r="33" spans="1:6" ht="36" customHeight="1">
      <c r="A33" s="53" t="s">
        <v>1935</v>
      </c>
      <c r="B33" s="54" t="s">
        <v>1883</v>
      </c>
      <c r="C33" s="55" t="s">
        <v>1936</v>
      </c>
      <c r="D33" s="56">
        <f>-4506211696.13</f>
        <v>-4506211696.13</v>
      </c>
      <c r="E33" s="56">
        <v>-6239531896.32</v>
      </c>
      <c r="F33" s="70" t="s">
        <v>1930</v>
      </c>
    </row>
    <row r="34" spans="1:6" ht="24" customHeight="1">
      <c r="A34" s="53" t="s">
        <v>1937</v>
      </c>
      <c r="B34" s="54" t="s">
        <v>1884</v>
      </c>
      <c r="C34" s="55" t="s">
        <v>1938</v>
      </c>
      <c r="D34" s="56">
        <f>SUM(D35)</f>
        <v>4628490514.99</v>
      </c>
      <c r="E34" s="56">
        <f>E35</f>
        <v>6202281450.26</v>
      </c>
      <c r="F34" s="70" t="s">
        <v>1930</v>
      </c>
    </row>
    <row r="35" spans="1:6" ht="24" customHeight="1">
      <c r="A35" s="53" t="s">
        <v>1939</v>
      </c>
      <c r="B35" s="54" t="s">
        <v>1884</v>
      </c>
      <c r="C35" s="55" t="s">
        <v>1940</v>
      </c>
      <c r="D35" s="56">
        <f>SUM(D37)</f>
        <v>4628490514.99</v>
      </c>
      <c r="E35" s="56">
        <f>E36</f>
        <v>6202281450.26</v>
      </c>
      <c r="F35" s="70" t="s">
        <v>1930</v>
      </c>
    </row>
    <row r="36" spans="1:6" ht="38.25" customHeight="1">
      <c r="A36" s="53" t="s">
        <v>1941</v>
      </c>
      <c r="B36" s="54" t="s">
        <v>1884</v>
      </c>
      <c r="C36" s="55" t="s">
        <v>1942</v>
      </c>
      <c r="D36" s="56">
        <f>SUM(D37)</f>
        <v>4628490514.99</v>
      </c>
      <c r="E36" s="56">
        <f>E37</f>
        <v>6202281450.26</v>
      </c>
      <c r="F36" s="70" t="s">
        <v>1930</v>
      </c>
    </row>
    <row r="37" spans="1:9" ht="39" customHeight="1" thickBot="1">
      <c r="A37" s="71" t="s">
        <v>1943</v>
      </c>
      <c r="B37" s="72" t="s">
        <v>1884</v>
      </c>
      <c r="C37" s="73" t="s">
        <v>1944</v>
      </c>
      <c r="D37" s="74">
        <v>4628490514.99</v>
      </c>
      <c r="E37" s="74">
        <v>6202281450.26</v>
      </c>
      <c r="F37" s="75" t="s">
        <v>1930</v>
      </c>
      <c r="H37" s="52"/>
      <c r="I37" s="52"/>
    </row>
    <row r="38" spans="1:6" ht="12.75">
      <c r="A38" s="76"/>
      <c r="B38" s="76"/>
      <c r="C38" s="76"/>
      <c r="D38" s="76"/>
      <c r="E38" s="76"/>
      <c r="F38" s="76"/>
    </row>
    <row r="39" spans="1:6" ht="17.25" customHeight="1">
      <c r="A39" s="77" t="s">
        <v>1945</v>
      </c>
      <c r="B39" s="78"/>
      <c r="C39" s="79"/>
      <c r="D39" s="80"/>
      <c r="E39" s="81" t="s">
        <v>1946</v>
      </c>
      <c r="F39" s="80"/>
    </row>
    <row r="40" spans="1:6" ht="13.5">
      <c r="A40" s="82"/>
      <c r="B40" s="83"/>
      <c r="C40" s="83" t="s">
        <v>1947</v>
      </c>
      <c r="D40" s="84"/>
      <c r="E40" s="85" t="s">
        <v>1948</v>
      </c>
      <c r="F40" s="84"/>
    </row>
    <row r="41" spans="1:6" ht="13.5">
      <c r="A41" s="82"/>
      <c r="B41" s="83"/>
      <c r="C41" s="83"/>
      <c r="D41" s="84"/>
      <c r="E41" s="85"/>
      <c r="F41" s="84"/>
    </row>
    <row r="42" spans="1:6" ht="13.5">
      <c r="A42" s="82" t="s">
        <v>1949</v>
      </c>
      <c r="B42" s="83"/>
      <c r="C42" s="79"/>
      <c r="D42" s="84"/>
      <c r="E42" s="81" t="s">
        <v>1950</v>
      </c>
      <c r="F42" s="84"/>
    </row>
    <row r="43" spans="1:6" ht="15" customHeight="1">
      <c r="A43" s="82" t="s">
        <v>1951</v>
      </c>
      <c r="B43" s="83"/>
      <c r="C43" s="83" t="s">
        <v>1947</v>
      </c>
      <c r="D43" s="84"/>
      <c r="E43" s="85" t="s">
        <v>1948</v>
      </c>
      <c r="F43" s="84"/>
    </row>
    <row r="44" spans="1:6" ht="13.5">
      <c r="A44" s="82"/>
      <c r="B44" s="83"/>
      <c r="C44" s="83"/>
      <c r="D44" s="84"/>
      <c r="E44" s="85"/>
      <c r="F44" s="84"/>
    </row>
    <row r="45" spans="1:6" ht="18.75" customHeight="1">
      <c r="A45" s="77" t="s">
        <v>1952</v>
      </c>
      <c r="B45" s="78"/>
      <c r="C45" s="79"/>
      <c r="D45" s="80"/>
      <c r="E45" s="81" t="s">
        <v>1953</v>
      </c>
      <c r="F45" s="80"/>
    </row>
    <row r="46" spans="1:6" ht="13.5">
      <c r="A46" s="82"/>
      <c r="B46" s="83"/>
      <c r="C46" s="83" t="s">
        <v>1947</v>
      </c>
      <c r="D46" s="84"/>
      <c r="E46" s="85" t="s">
        <v>1948</v>
      </c>
      <c r="F46" s="84"/>
    </row>
    <row r="47" spans="1:6" ht="13.5">
      <c r="A47" s="82" t="s">
        <v>1954</v>
      </c>
      <c r="B47" s="83"/>
      <c r="C47" s="82"/>
      <c r="D47" s="86"/>
      <c r="E47" s="86"/>
      <c r="F47" s="86"/>
    </row>
    <row r="48" spans="1:6" ht="12.75">
      <c r="A48" s="76"/>
      <c r="B48" s="76"/>
      <c r="C48" s="76"/>
      <c r="D48" s="76"/>
      <c r="E48" s="76"/>
      <c r="F48" s="76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1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1885</v>
      </c>
      <c r="B1" t="s">
        <v>28</v>
      </c>
    </row>
    <row r="2" spans="1:2" ht="12.75">
      <c r="A2" t="s">
        <v>1886</v>
      </c>
      <c r="B2" t="s">
        <v>1887</v>
      </c>
    </row>
    <row r="3" spans="1:2" ht="12.75">
      <c r="A3" t="s">
        <v>1888</v>
      </c>
      <c r="B3" t="s">
        <v>5</v>
      </c>
    </row>
    <row r="4" spans="1:2" ht="12.75">
      <c r="A4" t="s">
        <v>1889</v>
      </c>
      <c r="B4" t="s">
        <v>1890</v>
      </c>
    </row>
    <row r="5" spans="1:2" ht="12.75">
      <c r="A5" t="s">
        <v>1891</v>
      </c>
      <c r="B5" t="s">
        <v>1892</v>
      </c>
    </row>
    <row r="6" spans="1:2" ht="12.75">
      <c r="A6" t="s">
        <v>1893</v>
      </c>
    </row>
    <row r="7" spans="1:2" ht="12.75">
      <c r="A7" t="s">
        <v>1894</v>
      </c>
    </row>
    <row r="8" spans="1:2" ht="12.75">
      <c r="A8" t="s">
        <v>1895</v>
      </c>
      <c r="B8" t="s">
        <v>1896</v>
      </c>
    </row>
    <row r="9" spans="1:2" ht="12.75">
      <c r="A9" t="s">
        <v>1897</v>
      </c>
      <c r="B9" t="s">
        <v>1898</v>
      </c>
    </row>
    <row r="10" spans="1:2" ht="12.75">
      <c r="A10" t="s">
        <v>1899</v>
      </c>
      <c r="B10" t="s">
        <v>1892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rep:2.53.0.155</dc:description>
  <cp:lastModifiedBy>User</cp:lastModifiedBy>
  <cp:lastPrinted>2022-02-28T07:15:48Z</cp:lastPrinted>
  <dcterms:created xsi:type="dcterms:W3CDTF">2022-01-24T05:27:30Z</dcterms:created>
  <dcterms:modified xsi:type="dcterms:W3CDTF">2022-02-28T07:34:37Z</dcterms:modified>
  <cp:category/>
  <cp:version/>
  <cp:contentType/>
  <cp:contentStatus/>
</cp:coreProperties>
</file>