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4" i="1" l="1"/>
  <c r="F54" i="1"/>
  <c r="G55" i="1" s="1"/>
  <c r="F49" i="1"/>
  <c r="G51" i="1" s="1"/>
  <c r="F45" i="1"/>
  <c r="G47" i="1" s="1"/>
  <c r="G42" i="1"/>
  <c r="F42" i="1"/>
  <c r="G43" i="1" s="1"/>
  <c r="F39" i="1"/>
  <c r="G39" i="1" s="1"/>
  <c r="F35" i="1"/>
  <c r="G37" i="1" s="1"/>
  <c r="F31" i="1"/>
  <c r="G33" i="1" s="1"/>
  <c r="G28" i="1"/>
  <c r="G26" i="1"/>
  <c r="F26" i="1"/>
  <c r="G29" i="1" s="1"/>
  <c r="F23" i="1"/>
  <c r="G23" i="1" s="1"/>
  <c r="G20" i="1"/>
  <c r="G18" i="1"/>
  <c r="F18" i="1"/>
  <c r="G21" i="1" s="1"/>
  <c r="F13" i="1"/>
  <c r="G15" i="1" s="1"/>
  <c r="E9" i="1"/>
  <c r="G9" i="1" s="1"/>
  <c r="F8" i="1"/>
  <c r="G11" i="1" s="1"/>
  <c r="G10" i="1" l="1"/>
  <c r="G14" i="1"/>
  <c r="G16" i="1"/>
  <c r="G24" i="1"/>
  <c r="G32" i="1"/>
  <c r="G36" i="1"/>
  <c r="G40" i="1"/>
  <c r="G46" i="1"/>
  <c r="G50" i="1"/>
  <c r="G52" i="1"/>
  <c r="G8" i="1"/>
  <c r="G13" i="1"/>
  <c r="G19" i="1"/>
  <c r="G27" i="1"/>
  <c r="G31" i="1"/>
  <c r="G35" i="1"/>
  <c r="G45" i="1"/>
  <c r="G49" i="1"/>
</calcChain>
</file>

<file path=xl/sharedStrings.xml><?xml version="1.0" encoding="utf-8"?>
<sst xmlns="http://schemas.openxmlformats.org/spreadsheetml/2006/main" count="59" uniqueCount="28">
  <si>
    <t>Сводная информация</t>
  </si>
  <si>
    <t xml:space="preserve"> о среднемесячной заработной плате руководителей, их заместителей, главных бухгалтеров муниципальных учреждений, подведомственных Управлению культуры администрации Озерского городского округа,</t>
  </si>
  <si>
    <t>за 2020 г.</t>
  </si>
  <si>
    <t>№ п/п</t>
  </si>
  <si>
    <t>Наименование муниципального учреждения</t>
  </si>
  <si>
    <t>Фактическая численность по состоянию на 01.01.2020 г., чел.</t>
  </si>
  <si>
    <t>Наименование должности руководящих работников</t>
  </si>
  <si>
    <t>Среднемесячная заработная плата, руб.</t>
  </si>
  <si>
    <t>Среднемесячная з/п работников, руб.</t>
  </si>
  <si>
    <t>Фактический уровень соотношения среднемесячной заработной платы (ст.5/ст6)</t>
  </si>
  <si>
    <t>МБУДО "Детская музыкальная школа № 1"</t>
  </si>
  <si>
    <t>Директор</t>
  </si>
  <si>
    <t>Заместитель директора по УВР</t>
  </si>
  <si>
    <t>Заместитель директора по АХР</t>
  </si>
  <si>
    <t>Главный бухгалтер</t>
  </si>
  <si>
    <t>МБУДО "Детская музыкальная школа № 2"</t>
  </si>
  <si>
    <t>МБУДО "Детская художественная школа"</t>
  </si>
  <si>
    <t>МБУДО "Детская школа искусств"</t>
  </si>
  <si>
    <t>МКУК "Централизованная библиотечная система"</t>
  </si>
  <si>
    <t>Заместитель директора по основной деятельности</t>
  </si>
  <si>
    <t>МБУК ОТДиК "Наш дом"</t>
  </si>
  <si>
    <t>Заместитель директора</t>
  </si>
  <si>
    <t>МБУ ТК "Золотой петушок"</t>
  </si>
  <si>
    <t>МБУ "Культурно-досуговый центр"</t>
  </si>
  <si>
    <t>МБУ ДК "Синегорье"</t>
  </si>
  <si>
    <t>МБУ "ЦКиДМ"</t>
  </si>
  <si>
    <t>МБУ "ПКиО"</t>
  </si>
  <si>
    <t>МБУ "Городской музей"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</si>
</sst>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_uk_tap\Desktop\&#1054;&#1058;&#1063;&#1025;&#1058;&#1067;\2021\&#1045;&#1078;&#1077;&#1082;&#1074;&#1072;&#1088;&#1090;&#1072;&#1083;&#1100;&#1085;&#1099;&#1077;%20&#1086;&#1090;&#1095;&#1105;&#1090;&#1099;\10%20&#1048;&#1085;&#1092;&#1086;&#1088;&#1084;&#1072;&#1094;&#1080;&#1103;%20&#1086;%20&#1089;&#1086;&#1086;&#1090;&#1085;&#1086;&#1096;&#1077;&#1085;&#1080;&#1080;%20&#1089;&#1088;&#1077;&#1076;&#1085;&#1077;&#1084;&#1077;&#1089;&#1103;&#1095;&#1085;&#1086;&#1081;%20&#1079;&#1072;&#1088;&#1087;&#1083;&#1072;&#1090;&#1099;\&#1054;%20&#1087;&#1088;&#1077;&#1076;&#1077;&#1083;&#1100;&#1085;&#1086;&#1084;%20&#1089;&#1086;&#1086;&#1090;&#1085;&#1086;&#1096;&#1077;&#1085;&#1080;&#1080;%20&#1089;&#1088;&#1077;&#1076;&#1085;&#1077;&#1084;&#1077;&#1089;&#1103;&#1095;&#1085;&#1086;&#1081;%20&#1079;&#1072;&#1088;&#1072;&#1073;&#1086;&#1090;&#1085;&#1086;&#1081;%20&#1087;&#1083;&#1072;&#1090;&#1099;%20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2016 год"/>
      <sheetName val="от 01.09.2017"/>
      <sheetName val="от 01.10.2017 "/>
      <sheetName val="за 2017 год"/>
      <sheetName val="за 1 квартал 18г."/>
      <sheetName val="за 2 квартал 18г."/>
      <sheetName val="за 7 мес 2018"/>
      <sheetName val="за 2018"/>
      <sheetName val="за 1 кв 2019"/>
      <sheetName val="за 2 кв 2019"/>
      <sheetName val="2 кв 2019 с числ"/>
      <sheetName val="3 кв 2019 без числ"/>
      <sheetName val="3 кв 2019 с числ"/>
      <sheetName val="2019 без числ"/>
      <sheetName val="2019 с числ"/>
      <sheetName val="2019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C9">
            <v>50767.11</v>
          </cell>
          <cell r="F9">
            <v>35257.46</v>
          </cell>
        </row>
        <row r="11">
          <cell r="F11">
            <v>30473.48</v>
          </cell>
        </row>
        <row r="12">
          <cell r="F12">
            <v>28503.37</v>
          </cell>
        </row>
        <row r="14">
          <cell r="F14">
            <v>30983.07</v>
          </cell>
        </row>
        <row r="15">
          <cell r="F15">
            <v>30473.45</v>
          </cell>
        </row>
        <row r="16">
          <cell r="F16">
            <v>31854.36</v>
          </cell>
        </row>
        <row r="17">
          <cell r="F17">
            <v>28307.37</v>
          </cell>
        </row>
        <row r="20">
          <cell r="F20">
            <v>29370.6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workbookViewId="0">
      <selection activeCell="I5" sqref="I5"/>
    </sheetView>
  </sheetViews>
  <sheetFormatPr defaultRowHeight="15.75" x14ac:dyDescent="0.25"/>
  <cols>
    <col min="1" max="1" width="4.42578125" style="3" customWidth="1"/>
    <col min="2" max="2" width="35.42578125" style="3" hidden="1" customWidth="1"/>
    <col min="3" max="3" width="16.5703125" style="3" hidden="1" customWidth="1"/>
    <col min="4" max="4" width="50" style="3" customWidth="1"/>
    <col min="5" max="5" width="26.28515625" style="3" customWidth="1"/>
    <col min="6" max="6" width="18.140625" hidden="1" customWidth="1"/>
    <col min="7" max="7" width="23.5703125" hidden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54.75" customHeight="1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F4" s="4"/>
      <c r="G4" s="4"/>
    </row>
    <row r="5" spans="1:7" ht="83.25" customHeight="1" x14ac:dyDescent="0.25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  <c r="F5" s="7" t="s">
        <v>8</v>
      </c>
      <c r="G5" s="5" t="s">
        <v>9</v>
      </c>
    </row>
    <row r="6" spans="1:7" s="12" customFormat="1" x14ac:dyDescent="0.25">
      <c r="A6" s="8">
        <v>1</v>
      </c>
      <c r="B6" s="8">
        <v>2</v>
      </c>
      <c r="C6" s="8">
        <v>3</v>
      </c>
      <c r="D6" s="8">
        <v>2</v>
      </c>
      <c r="E6" s="9">
        <v>3</v>
      </c>
      <c r="F6" s="10">
        <v>6</v>
      </c>
      <c r="G6" s="11">
        <v>7</v>
      </c>
    </row>
    <row r="7" spans="1:7" s="12" customFormat="1" x14ac:dyDescent="0.25">
      <c r="A7" s="8">
        <v>1</v>
      </c>
      <c r="B7" s="13" t="s">
        <v>10</v>
      </c>
      <c r="C7" s="13"/>
      <c r="D7" s="13"/>
      <c r="E7" s="13"/>
      <c r="F7" s="13"/>
      <c r="G7" s="13"/>
    </row>
    <row r="8" spans="1:7" ht="15.75" customHeight="1" x14ac:dyDescent="0.25">
      <c r="A8" s="14"/>
      <c r="B8" s="15"/>
      <c r="C8" s="14">
        <v>71</v>
      </c>
      <c r="D8" s="16" t="s">
        <v>11</v>
      </c>
      <c r="E8" s="17">
        <v>54321.88</v>
      </c>
      <c r="F8" s="18">
        <f>'[1]2019 без числ'!F9</f>
        <v>35257.46</v>
      </c>
      <c r="G8" s="19">
        <f>E8/F8</f>
        <v>1.540720176666158</v>
      </c>
    </row>
    <row r="9" spans="1:7" ht="15.75" customHeight="1" x14ac:dyDescent="0.25">
      <c r="A9" s="14"/>
      <c r="B9" s="15"/>
      <c r="C9" s="14"/>
      <c r="D9" s="16" t="s">
        <v>12</v>
      </c>
      <c r="E9" s="17">
        <f>(47323.16+42093.97)/2</f>
        <v>44708.565000000002</v>
      </c>
      <c r="F9" s="18"/>
      <c r="G9" s="19">
        <f>E9/F8</f>
        <v>1.268059724098106</v>
      </c>
    </row>
    <row r="10" spans="1:7" ht="15.75" customHeight="1" x14ac:dyDescent="0.25">
      <c r="A10" s="14"/>
      <c r="B10" s="15"/>
      <c r="C10" s="14"/>
      <c r="D10" s="16" t="s">
        <v>13</v>
      </c>
      <c r="E10" s="17">
        <v>48732.24</v>
      </c>
      <c r="F10" s="20"/>
      <c r="G10" s="19">
        <f>E10/F8</f>
        <v>1.382182380693334</v>
      </c>
    </row>
    <row r="11" spans="1:7" ht="15.75" customHeight="1" x14ac:dyDescent="0.25">
      <c r="A11" s="14"/>
      <c r="B11" s="15"/>
      <c r="C11" s="14"/>
      <c r="D11" s="16" t="s">
        <v>14</v>
      </c>
      <c r="E11" s="17"/>
      <c r="F11" s="20"/>
      <c r="G11" s="19">
        <f>E11/F8</f>
        <v>0</v>
      </c>
    </row>
    <row r="12" spans="1:7" ht="15.75" customHeight="1" x14ac:dyDescent="0.25">
      <c r="A12" s="5">
        <v>2</v>
      </c>
      <c r="B12" s="14" t="s">
        <v>15</v>
      </c>
      <c r="C12" s="14"/>
      <c r="D12" s="14"/>
      <c r="E12" s="14"/>
      <c r="F12" s="14"/>
      <c r="G12" s="14"/>
    </row>
    <row r="13" spans="1:7" ht="15.75" customHeight="1" x14ac:dyDescent="0.25">
      <c r="A13" s="14"/>
      <c r="B13" s="15"/>
      <c r="C13" s="14"/>
      <c r="D13" s="16" t="s">
        <v>11</v>
      </c>
      <c r="E13" s="17">
        <v>36817.660000000003</v>
      </c>
      <c r="F13" s="18" t="e">
        <f>'[1]2019 без числ'!F10</f>
        <v>#REF!</v>
      </c>
      <c r="G13" s="21" t="e">
        <f>E13/F13</f>
        <v>#REF!</v>
      </c>
    </row>
    <row r="14" spans="1:7" x14ac:dyDescent="0.25">
      <c r="A14" s="14"/>
      <c r="B14" s="15"/>
      <c r="C14" s="14"/>
      <c r="D14" s="16" t="s">
        <v>12</v>
      </c>
      <c r="E14" s="17">
        <v>14112.66</v>
      </c>
      <c r="F14" s="18"/>
      <c r="G14" s="21" t="e">
        <f>E14/F13</f>
        <v>#REF!</v>
      </c>
    </row>
    <row r="15" spans="1:7" x14ac:dyDescent="0.25">
      <c r="A15" s="14"/>
      <c r="B15" s="15"/>
      <c r="C15" s="14"/>
      <c r="D15" s="16" t="s">
        <v>13</v>
      </c>
      <c r="E15" s="17">
        <v>42452.46</v>
      </c>
      <c r="F15" s="20"/>
      <c r="G15" s="21" t="e">
        <f>E15/F13</f>
        <v>#REF!</v>
      </c>
    </row>
    <row r="16" spans="1:7" x14ac:dyDescent="0.25">
      <c r="A16" s="14"/>
      <c r="B16" s="15"/>
      <c r="C16" s="14"/>
      <c r="D16" s="16" t="s">
        <v>14</v>
      </c>
      <c r="E16" s="17">
        <v>29590.67</v>
      </c>
      <c r="F16" s="20"/>
      <c r="G16" s="21" t="e">
        <f>E16/F13</f>
        <v>#REF!</v>
      </c>
    </row>
    <row r="17" spans="1:7" x14ac:dyDescent="0.25">
      <c r="A17" s="5">
        <v>3</v>
      </c>
      <c r="B17" s="14" t="s">
        <v>16</v>
      </c>
      <c r="C17" s="14"/>
      <c r="D17" s="14"/>
      <c r="E17" s="14"/>
      <c r="F17" s="14"/>
      <c r="G17" s="14"/>
    </row>
    <row r="18" spans="1:7" x14ac:dyDescent="0.25">
      <c r="A18" s="14"/>
      <c r="B18" s="15"/>
      <c r="C18" s="14">
        <v>24</v>
      </c>
      <c r="D18" s="16" t="s">
        <v>11</v>
      </c>
      <c r="E18" s="17">
        <v>63548.47</v>
      </c>
      <c r="F18" s="18">
        <f>'[1]2019 без числ'!F11</f>
        <v>30473.48</v>
      </c>
      <c r="G18" s="21">
        <f>E18/F18</f>
        <v>2.0853696394373076</v>
      </c>
    </row>
    <row r="19" spans="1:7" x14ac:dyDescent="0.25">
      <c r="A19" s="14"/>
      <c r="B19" s="15"/>
      <c r="C19" s="14"/>
      <c r="D19" s="16" t="s">
        <v>12</v>
      </c>
      <c r="E19" s="17">
        <v>9454.7800000000007</v>
      </c>
      <c r="F19" s="18"/>
      <c r="G19" s="21">
        <f>E19/F18</f>
        <v>0.31026256272667252</v>
      </c>
    </row>
    <row r="20" spans="1:7" x14ac:dyDescent="0.25">
      <c r="A20" s="14"/>
      <c r="B20" s="15"/>
      <c r="C20" s="14"/>
      <c r="D20" s="16" t="s">
        <v>13</v>
      </c>
      <c r="E20" s="17">
        <v>30172.91</v>
      </c>
      <c r="F20" s="20"/>
      <c r="G20" s="21">
        <f>E20/F18</f>
        <v>0.99013666965505742</v>
      </c>
    </row>
    <row r="21" spans="1:7" x14ac:dyDescent="0.25">
      <c r="A21" s="14"/>
      <c r="B21" s="15"/>
      <c r="C21" s="14"/>
      <c r="D21" s="16" t="s">
        <v>14</v>
      </c>
      <c r="E21" s="17">
        <v>32050.44</v>
      </c>
      <c r="F21" s="20"/>
      <c r="G21" s="21">
        <f>E21/F18</f>
        <v>1.0517486023913252</v>
      </c>
    </row>
    <row r="22" spans="1:7" x14ac:dyDescent="0.25">
      <c r="A22" s="5">
        <v>4</v>
      </c>
      <c r="B22" s="14" t="s">
        <v>17</v>
      </c>
      <c r="C22" s="14"/>
      <c r="D22" s="14"/>
      <c r="E22" s="14"/>
      <c r="F22" s="14"/>
      <c r="G22" s="14"/>
    </row>
    <row r="23" spans="1:7" x14ac:dyDescent="0.25">
      <c r="A23" s="14"/>
      <c r="B23" s="15"/>
      <c r="C23" s="22">
        <v>15</v>
      </c>
      <c r="D23" s="16" t="s">
        <v>11</v>
      </c>
      <c r="E23" s="17">
        <v>52583.07</v>
      </c>
      <c r="F23" s="18">
        <f>'[1]2019 без числ'!F12</f>
        <v>28503.37</v>
      </c>
      <c r="G23" s="21">
        <f>E23/F23</f>
        <v>1.8448018602712593</v>
      </c>
    </row>
    <row r="24" spans="1:7" x14ac:dyDescent="0.25">
      <c r="A24" s="14"/>
      <c r="B24" s="15"/>
      <c r="C24" s="22"/>
      <c r="D24" s="16" t="s">
        <v>14</v>
      </c>
      <c r="E24" s="17">
        <v>34469.17</v>
      </c>
      <c r="F24" s="20"/>
      <c r="G24" s="21">
        <f>E24/F23</f>
        <v>1.2093015667971891</v>
      </c>
    </row>
    <row r="25" spans="1:7" x14ac:dyDescent="0.25">
      <c r="A25" s="5">
        <v>5</v>
      </c>
      <c r="B25" s="14" t="s">
        <v>18</v>
      </c>
      <c r="C25" s="14"/>
      <c r="D25" s="14"/>
      <c r="E25" s="14"/>
      <c r="F25" s="14"/>
      <c r="G25" s="14"/>
    </row>
    <row r="26" spans="1:7" x14ac:dyDescent="0.25">
      <c r="A26" s="14"/>
      <c r="B26" s="15"/>
      <c r="C26" s="23">
        <v>107</v>
      </c>
      <c r="D26" s="24" t="s">
        <v>11</v>
      </c>
      <c r="E26" s="17">
        <v>55369.73</v>
      </c>
      <c r="F26" s="18" t="e">
        <f>'[1]2019 без числ'!F13</f>
        <v>#REF!</v>
      </c>
      <c r="G26" s="21" t="e">
        <f>E26/F26</f>
        <v>#REF!</v>
      </c>
    </row>
    <row r="27" spans="1:7" ht="15.75" customHeight="1" x14ac:dyDescent="0.25">
      <c r="A27" s="14"/>
      <c r="B27" s="15"/>
      <c r="C27" s="23"/>
      <c r="D27" s="24" t="s">
        <v>13</v>
      </c>
      <c r="E27" s="17">
        <v>58171.31</v>
      </c>
      <c r="F27" s="20"/>
      <c r="G27" s="21" t="e">
        <f>E27/F26</f>
        <v>#REF!</v>
      </c>
    </row>
    <row r="28" spans="1:7" ht="16.5" customHeight="1" x14ac:dyDescent="0.25">
      <c r="A28" s="14"/>
      <c r="B28" s="15"/>
      <c r="C28" s="23"/>
      <c r="D28" s="24" t="s">
        <v>19</v>
      </c>
      <c r="E28" s="25">
        <v>57986.89</v>
      </c>
      <c r="F28" s="20"/>
      <c r="G28" s="21" t="e">
        <f>E28/F26</f>
        <v>#REF!</v>
      </c>
    </row>
    <row r="29" spans="1:7" x14ac:dyDescent="0.25">
      <c r="A29" s="14"/>
      <c r="B29" s="15"/>
      <c r="C29" s="23"/>
      <c r="D29" s="24" t="s">
        <v>14</v>
      </c>
      <c r="E29" s="17">
        <v>56789.96</v>
      </c>
      <c r="F29" s="20"/>
      <c r="G29" s="19" t="e">
        <f>E29/F26</f>
        <v>#REF!</v>
      </c>
    </row>
    <row r="30" spans="1:7" x14ac:dyDescent="0.25">
      <c r="A30" s="5">
        <v>6</v>
      </c>
      <c r="B30" s="14" t="s">
        <v>20</v>
      </c>
      <c r="C30" s="14"/>
      <c r="D30" s="14"/>
      <c r="E30" s="14"/>
      <c r="F30" s="14"/>
      <c r="G30" s="14"/>
    </row>
    <row r="31" spans="1:7" x14ac:dyDescent="0.25">
      <c r="A31" s="14"/>
      <c r="B31" s="15"/>
      <c r="C31" s="14">
        <v>103</v>
      </c>
      <c r="D31" s="24" t="s">
        <v>11</v>
      </c>
      <c r="E31" s="17">
        <v>62795.22</v>
      </c>
      <c r="F31" s="18">
        <f>'[1]2019 без числ'!F14</f>
        <v>30983.07</v>
      </c>
      <c r="G31" s="19">
        <f>E31/F31</f>
        <v>2.0267591300668397</v>
      </c>
    </row>
    <row r="32" spans="1:7" x14ac:dyDescent="0.25">
      <c r="A32" s="14"/>
      <c r="B32" s="15"/>
      <c r="C32" s="14"/>
      <c r="D32" s="24" t="s">
        <v>21</v>
      </c>
      <c r="E32" s="17">
        <v>59943.54</v>
      </c>
      <c r="F32" s="20"/>
      <c r="G32" s="19">
        <f>E32/F31</f>
        <v>1.9347191869624283</v>
      </c>
    </row>
    <row r="33" spans="1:7" x14ac:dyDescent="0.25">
      <c r="A33" s="14"/>
      <c r="B33" s="15"/>
      <c r="C33" s="14"/>
      <c r="D33" s="24" t="s">
        <v>14</v>
      </c>
      <c r="E33" s="17">
        <v>57265.8</v>
      </c>
      <c r="F33" s="20"/>
      <c r="G33" s="19">
        <f>E33/F31</f>
        <v>1.8482932775867595</v>
      </c>
    </row>
    <row r="34" spans="1:7" x14ac:dyDescent="0.25">
      <c r="A34" s="5">
        <v>7</v>
      </c>
      <c r="B34" s="14" t="s">
        <v>22</v>
      </c>
      <c r="C34" s="14"/>
      <c r="D34" s="14"/>
      <c r="E34" s="14"/>
      <c r="F34" s="14"/>
      <c r="G34" s="14"/>
    </row>
    <row r="35" spans="1:7" x14ac:dyDescent="0.25">
      <c r="A35" s="14"/>
      <c r="B35" s="15"/>
      <c r="C35" s="22">
        <v>52</v>
      </c>
      <c r="D35" s="16" t="s">
        <v>11</v>
      </c>
      <c r="E35" s="17">
        <v>41432.26</v>
      </c>
      <c r="F35" s="18">
        <f>'[1]2019 без числ'!F15</f>
        <v>30473.45</v>
      </c>
      <c r="G35" s="19">
        <f>E35/F35</f>
        <v>1.3596182906759819</v>
      </c>
    </row>
    <row r="36" spans="1:7" x14ac:dyDescent="0.25">
      <c r="A36" s="14"/>
      <c r="B36" s="15"/>
      <c r="C36" s="22"/>
      <c r="D36" s="16" t="s">
        <v>21</v>
      </c>
      <c r="E36" s="17">
        <v>66840.69</v>
      </c>
      <c r="F36" s="20"/>
      <c r="G36" s="19">
        <f>E36/F35</f>
        <v>2.1934073759288824</v>
      </c>
    </row>
    <row r="37" spans="1:7" x14ac:dyDescent="0.25">
      <c r="A37" s="14"/>
      <c r="B37" s="15"/>
      <c r="C37" s="22"/>
      <c r="D37" s="16" t="s">
        <v>14</v>
      </c>
      <c r="E37" s="17">
        <v>62177.84</v>
      </c>
      <c r="F37" s="20"/>
      <c r="G37" s="19">
        <f>E37/F35</f>
        <v>2.0403938510408239</v>
      </c>
    </row>
    <row r="38" spans="1:7" x14ac:dyDescent="0.25">
      <c r="A38" s="5">
        <v>8</v>
      </c>
      <c r="B38" s="14" t="s">
        <v>23</v>
      </c>
      <c r="C38" s="14"/>
      <c r="D38" s="14"/>
      <c r="E38" s="14"/>
      <c r="F38" s="14"/>
      <c r="G38" s="14"/>
    </row>
    <row r="39" spans="1:7" ht="15.75" customHeight="1" x14ac:dyDescent="0.25">
      <c r="A39" s="14"/>
      <c r="B39" s="15"/>
      <c r="C39" s="26">
        <v>0</v>
      </c>
      <c r="D39" s="16" t="s">
        <v>11</v>
      </c>
      <c r="E39" s="17">
        <v>56625.36</v>
      </c>
      <c r="F39" s="18">
        <f>'[1]2019 без числ'!F16</f>
        <v>31854.36</v>
      </c>
      <c r="G39" s="19">
        <f>E39/F39</f>
        <v>1.7776329519726657</v>
      </c>
    </row>
    <row r="40" spans="1:7" x14ac:dyDescent="0.25">
      <c r="A40" s="14"/>
      <c r="B40" s="15"/>
      <c r="C40" s="26"/>
      <c r="D40" s="16" t="s">
        <v>14</v>
      </c>
      <c r="E40" s="17">
        <v>54325.74</v>
      </c>
      <c r="F40" s="20"/>
      <c r="G40" s="19">
        <f>E40/F39</f>
        <v>1.7054412645553072</v>
      </c>
    </row>
    <row r="41" spans="1:7" x14ac:dyDescent="0.25">
      <c r="A41" s="5">
        <v>9</v>
      </c>
      <c r="B41" s="14" t="s">
        <v>24</v>
      </c>
      <c r="C41" s="14"/>
      <c r="D41" s="14"/>
      <c r="E41" s="14"/>
      <c r="F41" s="14"/>
      <c r="G41" s="14"/>
    </row>
    <row r="42" spans="1:7" x14ac:dyDescent="0.25">
      <c r="A42" s="14"/>
      <c r="B42" s="15"/>
      <c r="C42" s="14">
        <v>20</v>
      </c>
      <c r="D42" s="24" t="s">
        <v>11</v>
      </c>
      <c r="E42" s="17">
        <v>38421.5</v>
      </c>
      <c r="F42" s="18">
        <f>'[1]2019 без числ'!F17</f>
        <v>28307.37</v>
      </c>
      <c r="G42" s="19">
        <f>E42/F42</f>
        <v>1.3572967040032331</v>
      </c>
    </row>
    <row r="43" spans="1:7" x14ac:dyDescent="0.25">
      <c r="A43" s="14"/>
      <c r="B43" s="15"/>
      <c r="C43" s="14"/>
      <c r="D43" s="24" t="s">
        <v>14</v>
      </c>
      <c r="E43" s="17">
        <v>48661.5</v>
      </c>
      <c r="F43" s="20"/>
      <c r="G43" s="19">
        <f>E43/F42</f>
        <v>1.7190399531994671</v>
      </c>
    </row>
    <row r="44" spans="1:7" x14ac:dyDescent="0.25">
      <c r="A44" s="5">
        <v>10</v>
      </c>
      <c r="B44" s="14" t="s">
        <v>25</v>
      </c>
      <c r="C44" s="14"/>
      <c r="D44" s="14"/>
      <c r="E44" s="14"/>
      <c r="F44" s="14"/>
      <c r="G44" s="14"/>
    </row>
    <row r="45" spans="1:7" ht="15.75" customHeight="1" x14ac:dyDescent="0.25">
      <c r="A45" s="14"/>
      <c r="B45" s="15"/>
      <c r="C45" s="22">
        <v>0</v>
      </c>
      <c r="D45" s="16" t="s">
        <v>11</v>
      </c>
      <c r="E45" s="17">
        <v>45587.5</v>
      </c>
      <c r="F45" s="18" t="e">
        <f>'[1]2019 без числ'!F18</f>
        <v>#REF!</v>
      </c>
      <c r="G45" s="19" t="e">
        <f>E45/F45</f>
        <v>#REF!</v>
      </c>
    </row>
    <row r="46" spans="1:7" x14ac:dyDescent="0.25">
      <c r="A46" s="14"/>
      <c r="B46" s="15"/>
      <c r="C46" s="22"/>
      <c r="D46" s="16" t="s">
        <v>21</v>
      </c>
      <c r="E46" s="17">
        <v>53707.54</v>
      </c>
      <c r="F46" s="20"/>
      <c r="G46" s="19" t="e">
        <f>E46/F45</f>
        <v>#REF!</v>
      </c>
    </row>
    <row r="47" spans="1:7" x14ac:dyDescent="0.25">
      <c r="A47" s="14"/>
      <c r="B47" s="15"/>
      <c r="C47" s="22"/>
      <c r="D47" s="16" t="s">
        <v>14</v>
      </c>
      <c r="E47" s="17">
        <v>33243.449999999997</v>
      </c>
      <c r="F47" s="20"/>
      <c r="G47" s="19" t="e">
        <f>E47/F45</f>
        <v>#REF!</v>
      </c>
    </row>
    <row r="48" spans="1:7" x14ac:dyDescent="0.25">
      <c r="A48" s="5">
        <v>11</v>
      </c>
      <c r="B48" s="14" t="s">
        <v>26</v>
      </c>
      <c r="C48" s="14"/>
      <c r="D48" s="14"/>
      <c r="E48" s="14"/>
      <c r="F48" s="14"/>
      <c r="G48" s="14"/>
    </row>
    <row r="49" spans="1:7" ht="18.75" customHeight="1" x14ac:dyDescent="0.25">
      <c r="A49" s="14"/>
      <c r="B49" s="15"/>
      <c r="C49" s="14">
        <v>33</v>
      </c>
      <c r="D49" s="16" t="s">
        <v>11</v>
      </c>
      <c r="E49" s="25">
        <v>53157.58</v>
      </c>
      <c r="F49" s="18" t="e">
        <f>'[1]2019 без числ'!F19</f>
        <v>#REF!</v>
      </c>
      <c r="G49" s="21" t="e">
        <f>E49/F49</f>
        <v>#REF!</v>
      </c>
    </row>
    <row r="50" spans="1:7" ht="15.75" customHeight="1" x14ac:dyDescent="0.25">
      <c r="A50" s="14"/>
      <c r="B50" s="15"/>
      <c r="C50" s="14"/>
      <c r="D50" s="16" t="s">
        <v>13</v>
      </c>
      <c r="E50" s="17">
        <v>52798.5</v>
      </c>
      <c r="F50" s="18"/>
      <c r="G50" s="19" t="e">
        <f>E50/F49</f>
        <v>#REF!</v>
      </c>
    </row>
    <row r="51" spans="1:7" ht="15.75" customHeight="1" x14ac:dyDescent="0.25">
      <c r="A51" s="14"/>
      <c r="B51" s="15"/>
      <c r="C51" s="14"/>
      <c r="D51" s="16" t="s">
        <v>12</v>
      </c>
      <c r="E51" s="17"/>
      <c r="F51" s="20"/>
      <c r="G51" s="19" t="e">
        <f>E51/F49</f>
        <v>#REF!</v>
      </c>
    </row>
    <row r="52" spans="1:7" x14ac:dyDescent="0.25">
      <c r="A52" s="14"/>
      <c r="B52" s="15"/>
      <c r="C52" s="14"/>
      <c r="D52" s="16" t="s">
        <v>14</v>
      </c>
      <c r="E52" s="17">
        <v>51993.2</v>
      </c>
      <c r="F52" s="20"/>
      <c r="G52" s="19" t="e">
        <f>E52/F49</f>
        <v>#REF!</v>
      </c>
    </row>
    <row r="53" spans="1:7" x14ac:dyDescent="0.25">
      <c r="A53" s="5">
        <v>12</v>
      </c>
      <c r="B53" s="14" t="s">
        <v>27</v>
      </c>
      <c r="C53" s="14"/>
      <c r="D53" s="14"/>
      <c r="E53" s="14"/>
      <c r="F53" s="14"/>
      <c r="G53" s="14"/>
    </row>
    <row r="54" spans="1:7" x14ac:dyDescent="0.25">
      <c r="A54" s="14"/>
      <c r="B54" s="27"/>
      <c r="C54" s="14">
        <v>4</v>
      </c>
      <c r="D54" s="16" t="s">
        <v>11</v>
      </c>
      <c r="E54" s="17">
        <v>44027.93</v>
      </c>
      <c r="F54" s="18">
        <f>'[1]2019 без числ'!F20</f>
        <v>29370.6</v>
      </c>
      <c r="G54" s="19">
        <f>E54/F54</f>
        <v>1.4990476871429252</v>
      </c>
    </row>
    <row r="55" spans="1:7" x14ac:dyDescent="0.25">
      <c r="A55" s="14"/>
      <c r="B55" s="27"/>
      <c r="C55" s="14"/>
      <c r="D55" s="16" t="s">
        <v>14</v>
      </c>
      <c r="E55" s="17">
        <v>15640.43</v>
      </c>
      <c r="F55" s="20"/>
      <c r="G55" s="19">
        <f>E55/F54</f>
        <v>0.53251993490088734</v>
      </c>
    </row>
    <row r="57" spans="1:7" ht="15.75" customHeight="1" x14ac:dyDescent="0.25"/>
    <row r="61" spans="1:7" ht="15.75" customHeight="1" x14ac:dyDescent="0.25"/>
    <row r="66" ht="15.75" customHeight="1" x14ac:dyDescent="0.25"/>
    <row r="76" ht="15.75" customHeight="1" x14ac:dyDescent="0.25"/>
    <row r="79" ht="15.75" customHeight="1" x14ac:dyDescent="0.25"/>
    <row r="83" ht="15.75" customHeight="1" x14ac:dyDescent="0.25"/>
    <row r="87" ht="15.75" customHeight="1" x14ac:dyDescent="0.25"/>
    <row r="90" ht="15.75" customHeight="1" x14ac:dyDescent="0.25"/>
    <row r="94" ht="15.75" customHeight="1" x14ac:dyDescent="0.25"/>
    <row r="97" ht="15.75" customHeight="1" x14ac:dyDescent="0.25"/>
    <row r="100" ht="15.75" customHeight="1" x14ac:dyDescent="0.25"/>
    <row r="109" ht="15.75" customHeight="1" x14ac:dyDescent="0.25"/>
    <row r="113" ht="15.75" customHeight="1" x14ac:dyDescent="0.25"/>
    <row r="121" ht="15.75" customHeight="1" x14ac:dyDescent="0.25"/>
    <row r="126" ht="15.75" customHeight="1" x14ac:dyDescent="0.25"/>
    <row r="134" ht="15.75" customHeight="1" x14ac:dyDescent="0.25"/>
    <row r="139" ht="15.75" customHeight="1" x14ac:dyDescent="0.25"/>
    <row r="144" ht="15.75" customHeight="1" x14ac:dyDescent="0.25"/>
    <row r="152" ht="15.75" customHeight="1" x14ac:dyDescent="0.25"/>
    <row r="157" ht="15.75" customHeight="1" x14ac:dyDescent="0.25"/>
    <row r="162" ht="15.75" customHeight="1" x14ac:dyDescent="0.25"/>
    <row r="167" ht="15.75" customHeight="1" x14ac:dyDescent="0.25"/>
    <row r="172" ht="15.75" customHeight="1" x14ac:dyDescent="0.25"/>
    <row r="184" ht="15.75" customHeight="1" x14ac:dyDescent="0.25"/>
    <row r="190" ht="15.75" customHeight="1" x14ac:dyDescent="0.25"/>
    <row r="192" ht="15.75" customHeight="1" x14ac:dyDescent="0.25"/>
    <row r="194" ht="81" customHeight="1" x14ac:dyDescent="0.25"/>
    <row r="195" ht="15.75" customHeight="1" x14ac:dyDescent="0.25"/>
    <row r="197" ht="48.75" customHeight="1" x14ac:dyDescent="0.25"/>
    <row r="198" ht="15.75" customHeight="1" x14ac:dyDescent="0.25"/>
    <row r="204" ht="15.75" customHeight="1" x14ac:dyDescent="0.25"/>
    <row r="207" ht="15.75" customHeight="1" x14ac:dyDescent="0.25"/>
    <row r="213" ht="15.75" customHeight="1" x14ac:dyDescent="0.25"/>
    <row r="217" ht="15.75" customHeight="1" x14ac:dyDescent="0.25"/>
    <row r="220" ht="15.75" customHeight="1" x14ac:dyDescent="0.25"/>
    <row r="223" ht="15.75" customHeight="1" x14ac:dyDescent="0.25"/>
    <row r="227" ht="15.75" customHeight="1" x14ac:dyDescent="0.25"/>
    <row r="234" ht="15.75" customHeight="1" x14ac:dyDescent="0.25"/>
    <row r="239" ht="15.75" customHeight="1" x14ac:dyDescent="0.25"/>
  </sheetData>
  <mergeCells count="63">
    <mergeCell ref="A54:A55"/>
    <mergeCell ref="B54:B55"/>
    <mergeCell ref="C54:C55"/>
    <mergeCell ref="F54:F55"/>
    <mergeCell ref="B48:G48"/>
    <mergeCell ref="A49:A52"/>
    <mergeCell ref="B49:B52"/>
    <mergeCell ref="C49:C52"/>
    <mergeCell ref="F49:F52"/>
    <mergeCell ref="B53:G53"/>
    <mergeCell ref="A42:A43"/>
    <mergeCell ref="B42:B43"/>
    <mergeCell ref="C42:C43"/>
    <mergeCell ref="F42:F43"/>
    <mergeCell ref="B44:G44"/>
    <mergeCell ref="A45:A47"/>
    <mergeCell ref="B45:B47"/>
    <mergeCell ref="C45:C47"/>
    <mergeCell ref="F45:F47"/>
    <mergeCell ref="B38:G38"/>
    <mergeCell ref="A39:A40"/>
    <mergeCell ref="B39:B40"/>
    <mergeCell ref="C39:C40"/>
    <mergeCell ref="F39:F40"/>
    <mergeCell ref="B41:G41"/>
    <mergeCell ref="A31:A33"/>
    <mergeCell ref="B31:B33"/>
    <mergeCell ref="C31:C33"/>
    <mergeCell ref="F31:F33"/>
    <mergeCell ref="B34:G34"/>
    <mergeCell ref="A35:A37"/>
    <mergeCell ref="B35:B37"/>
    <mergeCell ref="C35:C37"/>
    <mergeCell ref="F35:F37"/>
    <mergeCell ref="B25:G25"/>
    <mergeCell ref="A26:A29"/>
    <mergeCell ref="B26:B29"/>
    <mergeCell ref="C26:C29"/>
    <mergeCell ref="F26:F29"/>
    <mergeCell ref="B30:G30"/>
    <mergeCell ref="A18:A21"/>
    <mergeCell ref="B18:B21"/>
    <mergeCell ref="C18:C21"/>
    <mergeCell ref="F18:F21"/>
    <mergeCell ref="B22:G22"/>
    <mergeCell ref="A23:A24"/>
    <mergeCell ref="B23:B24"/>
    <mergeCell ref="C23:C24"/>
    <mergeCell ref="F23:F24"/>
    <mergeCell ref="B12:G12"/>
    <mergeCell ref="A13:A16"/>
    <mergeCell ref="B13:B16"/>
    <mergeCell ref="C13:C16"/>
    <mergeCell ref="F13:F16"/>
    <mergeCell ref="B17:G17"/>
    <mergeCell ref="A1:G1"/>
    <mergeCell ref="A2:G2"/>
    <mergeCell ref="A3:G3"/>
    <mergeCell ref="B7:G7"/>
    <mergeCell ref="A8:A11"/>
    <mergeCell ref="B8:B11"/>
    <mergeCell ref="C8:C11"/>
    <mergeCell ref="F8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2021-03-11T06:40:34Z</dcterms:modified>
</cp:coreProperties>
</file>