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20" windowHeight="11565" activeTab="1"/>
  </bookViews>
  <sheets>
    <sheet name="1" sheetId="1" r:id="rId1"/>
    <sheet name="Лист1" sheetId="2" r:id="rId2"/>
    <sheet name="Лист2" sheetId="3" r:id="rId3"/>
  </sheets>
  <definedNames>
    <definedName name="_xlfn.UNICODE" hidden="1">#NAME?</definedName>
  </definedNames>
  <calcPr fullCalcOnLoad="1"/>
</workbook>
</file>

<file path=xl/sharedStrings.xml><?xml version="1.0" encoding="utf-8"?>
<sst xmlns="http://schemas.openxmlformats.org/spreadsheetml/2006/main" count="315" uniqueCount="62">
  <si>
    <t>№№</t>
  </si>
  <si>
    <t>Срок проведения мероприятия</t>
  </si>
  <si>
    <t>Планируемые объемы финансирования (тыс. руб.)</t>
  </si>
  <si>
    <t>Всего</t>
  </si>
  <si>
    <t>Примечание</t>
  </si>
  <si>
    <t xml:space="preserve">Мероприятия </t>
  </si>
  <si>
    <t>межбюджетные трансферты из федерального бюджета</t>
  </si>
  <si>
    <t>межбюджетные трансферты из областного бюджета</t>
  </si>
  <si>
    <t>бюджет округа</t>
  </si>
  <si>
    <t>внебюджетные средства</t>
  </si>
  <si>
    <t>Ответственный исполнитель</t>
  </si>
  <si>
    <t>ИТОГО:</t>
  </si>
  <si>
    <t>ВСЕГО:</t>
  </si>
  <si>
    <t>Код вида расходов</t>
  </si>
  <si>
    <t>-</t>
  </si>
  <si>
    <t xml:space="preserve">       Снижение уровня загрязнения окружающей среды и улучшение экологической обстановки</t>
  </si>
  <si>
    <t xml:space="preserve">Начальник отдела охраны окружающей среды администрации Озерского городского округа </t>
  </si>
  <si>
    <t>Г.Н.Смирнова</t>
  </si>
  <si>
    <t>0605</t>
  </si>
  <si>
    <t>Раздел, подраздел</t>
  </si>
  <si>
    <t>2023 год</t>
  </si>
  <si>
    <t>2024 год</t>
  </si>
  <si>
    <t>2025 год</t>
  </si>
  <si>
    <t>Ликвидация мест несанкционированного размещения отходов на территориии Озерского городского округа</t>
  </si>
  <si>
    <t>Ликвидация случайного мусора в водоохранных зонах</t>
  </si>
  <si>
    <t>УКСиБ</t>
  </si>
  <si>
    <t>Осуществление мер по оздоровлению водных объектов</t>
  </si>
  <si>
    <t>Осуществление комплекса мер по охране, защите, воспризводству лесов, лесоразведению</t>
  </si>
  <si>
    <t>Ликвидация мест несанкционированного размещения отходов в п. Метлино</t>
  </si>
  <si>
    <t>Ликвидация мест несанкционированного размещения отходов в п. Новогорный, п. Метлино</t>
  </si>
  <si>
    <t>Обеспечение озеленения на территории округа</t>
  </si>
  <si>
    <t>УИО (МКУ "Озерское лесничество")</t>
  </si>
  <si>
    <t>УКСиБ (МКУ «УКС Озерского городского округа»)</t>
  </si>
  <si>
    <t xml:space="preserve">  </t>
  </si>
  <si>
    <t>Устройство отводов лесосек под рубки ухода за лесом</t>
  </si>
  <si>
    <t>Устройство противопожарных полос по просекам</t>
  </si>
  <si>
    <t>Уход за минерализованными полосами</t>
  </si>
  <si>
    <t>Наземная охрана лесов, ежедненая, моторизованное патрулирование лесов, с целью выявления очагов пожаров и лесонарушений и принятия мер</t>
  </si>
  <si>
    <t xml:space="preserve"> </t>
  </si>
  <si>
    <t>Расчистка территории от древесно-кустарниковой растительности</t>
  </si>
  <si>
    <t xml:space="preserve">Санитарная вырубка древесно-кустарниковой растительности 
</t>
  </si>
  <si>
    <t>Посадка однолетних, многолетних растений</t>
  </si>
  <si>
    <t>Уходные работы за однолетними, многолетними растениями.</t>
  </si>
  <si>
    <t>Опашки вокруг хвойных молодняков</t>
  </si>
  <si>
    <t xml:space="preserve">                            План мероприятий программы «Оздоровление экологической обстановки на территории Озерского городского округа» </t>
  </si>
  <si>
    <t>Приложение №1</t>
  </si>
  <si>
    <t>обстановки на территории Озерского городского округа"</t>
  </si>
  <si>
    <t>Оборудование объектов противопожарной пропоганды, профилактики и противопожарного устройства лесов (аншлаги)</t>
  </si>
  <si>
    <t xml:space="preserve">к муниципальной программе "Оздоровление экологической </t>
  </si>
  <si>
    <t>Администрация Озерского городского округа (отдел охраны окружающей среды)</t>
  </si>
  <si>
    <t>В рамках Плана природоохранных мероприятий</t>
  </si>
  <si>
    <t>Восстановление пропускной способности трубы ливневой канализации</t>
  </si>
  <si>
    <t>Ликвидация мест несанкционированного размещения отходов в п. Метлино Озерского городского округа</t>
  </si>
  <si>
    <t>Ликвидация несанкционированных свалок на территории Озерского городского округа</t>
  </si>
  <si>
    <t>Наземная охрана лесов, ежедневное моторизованное патрулирование лесов, с целью выявления очагов пожаров и лесонарушений и принятия мер</t>
  </si>
  <si>
    <t>Ликвидация мест несанкционированного размещения отходов в п. Новогорный, п. Метлино Озерского городского округа</t>
  </si>
  <si>
    <t>Опашка вокруг хвойных молодняков</t>
  </si>
  <si>
    <t xml:space="preserve">УКСиБ </t>
  </si>
  <si>
    <t>Ликвидация мест несанкционированного размещения отходов на территории Озерского городского округа</t>
  </si>
  <si>
    <t>Оборудование  и  обустройство лесов средствами противопожарной пропаганды</t>
  </si>
  <si>
    <t>Ликвидация мест несанкционированного размещения отходов в г. Озерске, п. Метлино, п. Новогорный, д. Селезни, п. Бижеляк</t>
  </si>
  <si>
    <t>Уходные работы за однолетними, многолетними растениями</t>
  </si>
</sst>
</file>

<file path=xl/styles.xml><?xml version="1.0" encoding="utf-8"?>
<styleSheet xmlns="http://schemas.openxmlformats.org/spreadsheetml/2006/main">
  <numFmts count="37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#,##0.000"/>
    <numFmt numFmtId="188" formatCode="0.0000"/>
    <numFmt numFmtId="189" formatCode="0.00000"/>
    <numFmt numFmtId="190" formatCode="0.000000"/>
    <numFmt numFmtId="191" formatCode="0.0000000"/>
    <numFmt numFmtId="192" formatCode="[$-FC19]d\ mmmm\ yyyy\ &quot;г.&quot;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sz val="7"/>
      <name val="Arial Cyr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10" fillId="0" borderId="0" xfId="0" applyFont="1" applyAlignment="1">
      <alignment/>
    </xf>
    <xf numFmtId="0" fontId="3" fillId="0" borderId="0" xfId="0" applyFont="1" applyAlignment="1">
      <alignment vertical="top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186" fontId="11" fillId="0" borderId="14" xfId="0" applyNumberFormat="1" applyFont="1" applyBorder="1" applyAlignment="1">
      <alignment horizontal="center" vertical="center" wrapText="1"/>
    </xf>
    <xf numFmtId="186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186" fontId="11" fillId="0" borderId="17" xfId="0" applyNumberFormat="1" applyFont="1" applyBorder="1" applyAlignment="1">
      <alignment horizontal="center" vertical="center"/>
    </xf>
    <xf numFmtId="186" fontId="11" fillId="0" borderId="13" xfId="0" applyNumberFormat="1" applyFont="1" applyBorder="1" applyAlignment="1">
      <alignment horizontal="center" vertical="center" wrapText="1"/>
    </xf>
    <xf numFmtId="186" fontId="11" fillId="33" borderId="11" xfId="0" applyNumberFormat="1" applyFont="1" applyFill="1" applyBorder="1" applyAlignment="1">
      <alignment horizontal="center" vertical="center" wrapText="1"/>
    </xf>
    <xf numFmtId="186" fontId="11" fillId="0" borderId="11" xfId="0" applyNumberFormat="1" applyFont="1" applyBorder="1" applyAlignment="1">
      <alignment horizontal="center" vertical="center"/>
    </xf>
    <xf numFmtId="186" fontId="11" fillId="33" borderId="18" xfId="0" applyNumberFormat="1" applyFont="1" applyFill="1" applyBorder="1" applyAlignment="1">
      <alignment horizontal="center" vertical="center" wrapText="1"/>
    </xf>
    <xf numFmtId="186" fontId="11" fillId="0" borderId="19" xfId="0" applyNumberFormat="1" applyFont="1" applyBorder="1" applyAlignment="1">
      <alignment horizontal="center" vertical="center"/>
    </xf>
    <xf numFmtId="186" fontId="11" fillId="0" borderId="18" xfId="0" applyNumberFormat="1" applyFont="1" applyBorder="1" applyAlignment="1">
      <alignment horizontal="center" vertical="center"/>
    </xf>
    <xf numFmtId="186" fontId="11" fillId="0" borderId="11" xfId="0" applyNumberFormat="1" applyFont="1" applyBorder="1" applyAlignment="1">
      <alignment horizontal="center" vertical="center" wrapText="1"/>
    </xf>
    <xf numFmtId="186" fontId="11" fillId="33" borderId="17" xfId="0" applyNumberFormat="1" applyFont="1" applyFill="1" applyBorder="1" applyAlignment="1">
      <alignment horizontal="center" vertical="center" wrapText="1"/>
    </xf>
    <xf numFmtId="186" fontId="53" fillId="33" borderId="11" xfId="0" applyNumberFormat="1" applyFont="1" applyFill="1" applyBorder="1" applyAlignment="1">
      <alignment horizontal="center" vertical="center" wrapText="1"/>
    </xf>
    <xf numFmtId="186" fontId="53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186" fontId="11" fillId="0" borderId="20" xfId="0" applyNumberFormat="1" applyFont="1" applyBorder="1" applyAlignment="1">
      <alignment horizontal="center" vertical="center" wrapText="1"/>
    </xf>
    <xf numFmtId="189" fontId="3" fillId="0" borderId="0" xfId="0" applyNumberFormat="1" applyFont="1" applyAlignment="1">
      <alignment horizontal="right" vertical="top"/>
    </xf>
    <xf numFmtId="189" fontId="1" fillId="0" borderId="0" xfId="0" applyNumberFormat="1" applyFont="1" applyAlignment="1">
      <alignment horizontal="right" vertical="top"/>
    </xf>
    <xf numFmtId="189" fontId="11" fillId="0" borderId="11" xfId="0" applyNumberFormat="1" applyFont="1" applyBorder="1" applyAlignment="1">
      <alignment horizontal="center" vertical="center" wrapText="1"/>
    </xf>
    <xf numFmtId="189" fontId="11" fillId="33" borderId="11" xfId="0" applyNumberFormat="1" applyFont="1" applyFill="1" applyBorder="1" applyAlignment="1">
      <alignment horizontal="center" vertical="center" wrapText="1"/>
    </xf>
    <xf numFmtId="189" fontId="11" fillId="33" borderId="17" xfId="0" applyNumberFormat="1" applyFont="1" applyFill="1" applyBorder="1" applyAlignment="1">
      <alignment horizontal="center" vertical="center" wrapText="1"/>
    </xf>
    <xf numFmtId="189" fontId="6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189" fontId="0" fillId="0" borderId="0" xfId="0" applyNumberFormat="1" applyAlignment="1">
      <alignment/>
    </xf>
    <xf numFmtId="1" fontId="11" fillId="0" borderId="11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186" fontId="12" fillId="33" borderId="11" xfId="0" applyNumberFormat="1" applyFont="1" applyFill="1" applyBorder="1" applyAlignment="1">
      <alignment horizontal="center" vertical="center" wrapText="1"/>
    </xf>
    <xf numFmtId="186" fontId="12" fillId="33" borderId="17" xfId="0" applyNumberFormat="1" applyFont="1" applyFill="1" applyBorder="1" applyAlignment="1">
      <alignment horizontal="center" vertical="center" wrapText="1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86" fontId="11" fillId="0" borderId="14" xfId="0" applyNumberFormat="1" applyFont="1" applyBorder="1" applyAlignment="1">
      <alignment horizontal="center" vertical="center" wrapText="1"/>
    </xf>
    <xf numFmtId="186" fontId="11" fillId="0" borderId="1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186" fontId="11" fillId="0" borderId="15" xfId="0" applyNumberFormat="1" applyFont="1" applyBorder="1" applyAlignment="1">
      <alignment horizontal="center" vertical="center" wrapText="1"/>
    </xf>
    <xf numFmtId="186" fontId="11" fillId="0" borderId="10" xfId="0" applyNumberFormat="1" applyFont="1" applyBorder="1" applyAlignment="1">
      <alignment horizontal="center" vertical="center" wrapText="1"/>
    </xf>
    <xf numFmtId="186" fontId="11" fillId="0" borderId="21" xfId="0" applyNumberFormat="1" applyFont="1" applyBorder="1" applyAlignment="1">
      <alignment horizontal="center" vertical="center" wrapText="1"/>
    </xf>
    <xf numFmtId="186" fontId="11" fillId="0" borderId="22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3" fontId="11" fillId="33" borderId="21" xfId="0" applyNumberFormat="1" applyFont="1" applyFill="1" applyBorder="1" applyAlignment="1">
      <alignment horizontal="center" vertical="center" wrapText="1"/>
    </xf>
    <xf numFmtId="3" fontId="11" fillId="33" borderId="23" xfId="0" applyNumberFormat="1" applyFont="1" applyFill="1" applyBorder="1" applyAlignment="1">
      <alignment horizontal="center" vertical="center" wrapText="1"/>
    </xf>
    <xf numFmtId="3" fontId="11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6" xfId="0" applyFont="1" applyBorder="1" applyAlignment="1">
      <alignment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3" fontId="11" fillId="33" borderId="18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11" fillId="33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11" fillId="33" borderId="17" xfId="0" applyNumberFormat="1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11" fillId="33" borderId="18" xfId="0" applyNumberFormat="1" applyFont="1" applyFill="1" applyBorder="1" applyAlignment="1">
      <alignment horizontal="center" vertical="top" wrapText="1"/>
    </xf>
    <xf numFmtId="3" fontId="11" fillId="33" borderId="19" xfId="0" applyNumberFormat="1" applyFont="1" applyFill="1" applyBorder="1" applyAlignment="1">
      <alignment horizontal="center" vertical="top" wrapText="1"/>
    </xf>
    <xf numFmtId="3" fontId="11" fillId="33" borderId="17" xfId="0" applyNumberFormat="1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top"/>
    </xf>
    <xf numFmtId="49" fontId="11" fillId="0" borderId="19" xfId="0" applyNumberFormat="1" applyFont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zoomScale="175" zoomScaleNormal="175" zoomScalePageLayoutView="0" workbookViewId="0" topLeftCell="C40">
      <selection activeCell="E53" sqref="E53"/>
    </sheetView>
  </sheetViews>
  <sheetFormatPr defaultColWidth="9.00390625" defaultRowHeight="12.75"/>
  <cols>
    <col min="1" max="1" width="4.125" style="0" customWidth="1"/>
    <col min="3" max="3" width="18.00390625" style="0" customWidth="1"/>
    <col min="4" max="4" width="9.75390625" style="0" customWidth="1"/>
    <col min="5" max="5" width="12.875" style="48" customWidth="1"/>
    <col min="6" max="6" width="11.75390625" style="0" customWidth="1"/>
    <col min="7" max="7" width="11.875" style="0" customWidth="1"/>
    <col min="8" max="8" width="8.75390625" style="0" hidden="1" customWidth="1"/>
    <col min="9" max="9" width="11.00390625" style="0" customWidth="1"/>
    <col min="10" max="10" width="10.875" style="0" customWidth="1"/>
    <col min="11" max="11" width="8.125" style="0" customWidth="1"/>
    <col min="12" max="12" width="18.125" style="0" customWidth="1"/>
    <col min="13" max="13" width="8.375" style="0" customWidth="1"/>
    <col min="14" max="14" width="12.125" style="0" customWidth="1"/>
  </cols>
  <sheetData>
    <row r="1" spans="1:14" s="9" customFormat="1" ht="12">
      <c r="A1" s="67" t="s">
        <v>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6" s="9" customFormat="1" ht="12">
      <c r="A2" s="8"/>
      <c r="B2" s="8"/>
      <c r="C2" s="67" t="s">
        <v>48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0"/>
      <c r="P2" s="10"/>
    </row>
    <row r="3" spans="1:16" s="9" customFormat="1" ht="12">
      <c r="A3" s="8"/>
      <c r="B3" s="8"/>
      <c r="C3" s="8"/>
      <c r="D3" s="8"/>
      <c r="E3" s="41"/>
      <c r="F3" s="8"/>
      <c r="G3" s="67" t="s">
        <v>46</v>
      </c>
      <c r="H3" s="67"/>
      <c r="I3" s="67"/>
      <c r="J3" s="67"/>
      <c r="K3" s="67"/>
      <c r="L3" s="67"/>
      <c r="M3" s="67"/>
      <c r="N3" s="67"/>
      <c r="O3" s="10"/>
      <c r="P3" s="10"/>
    </row>
    <row r="4" spans="1:16" ht="8.25" customHeight="1">
      <c r="A4" s="7"/>
      <c r="B4" s="7"/>
      <c r="C4" s="6"/>
      <c r="D4" s="6"/>
      <c r="E4" s="42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4" ht="12.75">
      <c r="A5" s="97" t="s">
        <v>44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ht="8.2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2"/>
      <c r="L6" s="2"/>
      <c r="M6" s="3"/>
      <c r="N6" s="3"/>
    </row>
    <row r="7" spans="1:14" ht="13.5" customHeight="1">
      <c r="A7" s="96" t="s">
        <v>0</v>
      </c>
      <c r="B7" s="56" t="s">
        <v>5</v>
      </c>
      <c r="C7" s="57"/>
      <c r="D7" s="60" t="s">
        <v>1</v>
      </c>
      <c r="E7" s="88" t="s">
        <v>2</v>
      </c>
      <c r="F7" s="100"/>
      <c r="G7" s="100"/>
      <c r="H7" s="100"/>
      <c r="I7" s="100"/>
      <c r="J7" s="89"/>
      <c r="K7" s="68" t="s">
        <v>13</v>
      </c>
      <c r="L7" s="60" t="s">
        <v>10</v>
      </c>
      <c r="M7" s="68" t="s">
        <v>19</v>
      </c>
      <c r="N7" s="99" t="s">
        <v>4</v>
      </c>
    </row>
    <row r="8" spans="1:15" ht="45" customHeight="1">
      <c r="A8" s="96"/>
      <c r="B8" s="58"/>
      <c r="C8" s="59"/>
      <c r="D8" s="61"/>
      <c r="E8" s="43" t="s">
        <v>3</v>
      </c>
      <c r="F8" s="12" t="s">
        <v>6</v>
      </c>
      <c r="G8" s="88" t="s">
        <v>7</v>
      </c>
      <c r="H8" s="89"/>
      <c r="I8" s="12" t="s">
        <v>8</v>
      </c>
      <c r="J8" s="12" t="s">
        <v>9</v>
      </c>
      <c r="K8" s="69"/>
      <c r="L8" s="61"/>
      <c r="M8" s="69"/>
      <c r="N8" s="71"/>
      <c r="O8" s="1"/>
    </row>
    <row r="9" spans="1:14" ht="11.25" customHeight="1">
      <c r="A9" s="13">
        <v>1</v>
      </c>
      <c r="B9" s="93">
        <v>2</v>
      </c>
      <c r="C9" s="94"/>
      <c r="D9" s="13">
        <v>3</v>
      </c>
      <c r="E9" s="49">
        <v>4</v>
      </c>
      <c r="F9" s="13">
        <v>5</v>
      </c>
      <c r="G9" s="91">
        <v>6</v>
      </c>
      <c r="H9" s="92"/>
      <c r="I9" s="14">
        <v>7</v>
      </c>
      <c r="J9" s="14">
        <v>8</v>
      </c>
      <c r="K9" s="14">
        <v>9</v>
      </c>
      <c r="L9" s="14">
        <v>10</v>
      </c>
      <c r="M9" s="13"/>
      <c r="N9" s="13">
        <v>12</v>
      </c>
    </row>
    <row r="10" spans="1:14" ht="11.25" customHeight="1">
      <c r="A10" s="64" t="s">
        <v>26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6"/>
    </row>
    <row r="11" spans="1:14" ht="16.5" customHeight="1">
      <c r="A11" s="70">
        <v>1</v>
      </c>
      <c r="B11" s="72" t="s">
        <v>24</v>
      </c>
      <c r="C11" s="73"/>
      <c r="D11" s="11" t="s">
        <v>20</v>
      </c>
      <c r="E11" s="52">
        <v>3600</v>
      </c>
      <c r="F11" s="28">
        <v>0</v>
      </c>
      <c r="G11" s="84">
        <v>0</v>
      </c>
      <c r="H11" s="85"/>
      <c r="I11" s="36">
        <v>3600</v>
      </c>
      <c r="J11" s="28">
        <v>0</v>
      </c>
      <c r="K11" s="83">
        <v>244</v>
      </c>
      <c r="L11" s="60" t="s">
        <v>25</v>
      </c>
      <c r="M11" s="79" t="s">
        <v>18</v>
      </c>
      <c r="N11" s="76" t="s">
        <v>14</v>
      </c>
    </row>
    <row r="12" spans="1:14" ht="16.5" customHeight="1">
      <c r="A12" s="70"/>
      <c r="B12" s="72"/>
      <c r="C12" s="73"/>
      <c r="D12" s="11" t="s">
        <v>21</v>
      </c>
      <c r="E12" s="52">
        <v>3600</v>
      </c>
      <c r="F12" s="28">
        <v>0</v>
      </c>
      <c r="G12" s="22">
        <v>0</v>
      </c>
      <c r="H12" s="29"/>
      <c r="I12" s="36">
        <v>3600</v>
      </c>
      <c r="J12" s="31">
        <v>0</v>
      </c>
      <c r="K12" s="83"/>
      <c r="L12" s="82"/>
      <c r="M12" s="80"/>
      <c r="N12" s="77"/>
    </row>
    <row r="13" spans="1:14" ht="16.5" customHeight="1">
      <c r="A13" s="71"/>
      <c r="B13" s="74"/>
      <c r="C13" s="75"/>
      <c r="D13" s="11" t="s">
        <v>22</v>
      </c>
      <c r="E13" s="52">
        <v>3600</v>
      </c>
      <c r="F13" s="28">
        <v>0</v>
      </c>
      <c r="G13" s="62">
        <v>0</v>
      </c>
      <c r="H13" s="63"/>
      <c r="I13" s="36">
        <v>3600</v>
      </c>
      <c r="J13" s="31">
        <v>0</v>
      </c>
      <c r="K13" s="83"/>
      <c r="L13" s="61"/>
      <c r="M13" s="81"/>
      <c r="N13" s="78"/>
    </row>
    <row r="14" spans="1:14" s="21" customFormat="1" ht="12" customHeight="1">
      <c r="A14" s="64" t="s">
        <v>15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/>
    </row>
    <row r="15" spans="1:14" ht="17.25" customHeight="1">
      <c r="A15" s="99">
        <v>2</v>
      </c>
      <c r="B15" s="112" t="s">
        <v>23</v>
      </c>
      <c r="C15" s="113"/>
      <c r="D15" s="11" t="s">
        <v>20</v>
      </c>
      <c r="E15" s="51">
        <v>5318.44</v>
      </c>
      <c r="F15" s="28">
        <v>0</v>
      </c>
      <c r="G15" s="28">
        <v>0</v>
      </c>
      <c r="H15" s="28">
        <v>0</v>
      </c>
      <c r="I15" s="31">
        <v>5318.44</v>
      </c>
      <c r="J15" s="31">
        <v>0</v>
      </c>
      <c r="K15" s="83">
        <v>244</v>
      </c>
      <c r="L15" s="60" t="s">
        <v>25</v>
      </c>
      <c r="M15" s="90" t="s">
        <v>18</v>
      </c>
      <c r="N15" s="76" t="s">
        <v>14</v>
      </c>
    </row>
    <row r="16" spans="1:14" ht="17.25" customHeight="1">
      <c r="A16" s="70"/>
      <c r="B16" s="72"/>
      <c r="C16" s="73"/>
      <c r="D16" s="11" t="s">
        <v>21</v>
      </c>
      <c r="E16" s="30">
        <v>5500</v>
      </c>
      <c r="F16" s="28">
        <v>0</v>
      </c>
      <c r="G16" s="62">
        <v>0</v>
      </c>
      <c r="H16" s="63"/>
      <c r="I16" s="31">
        <v>5500</v>
      </c>
      <c r="J16" s="31">
        <v>0</v>
      </c>
      <c r="K16" s="83"/>
      <c r="L16" s="82"/>
      <c r="M16" s="90"/>
      <c r="N16" s="77"/>
    </row>
    <row r="17" spans="1:14" ht="18" customHeight="1">
      <c r="A17" s="70"/>
      <c r="B17" s="72"/>
      <c r="C17" s="73"/>
      <c r="D17" s="24" t="s">
        <v>22</v>
      </c>
      <c r="E17" s="32">
        <v>14375.3</v>
      </c>
      <c r="F17" s="33">
        <v>0</v>
      </c>
      <c r="G17" s="86">
        <v>0</v>
      </c>
      <c r="H17" s="87"/>
      <c r="I17" s="32">
        <v>14375.3</v>
      </c>
      <c r="J17" s="34">
        <v>0</v>
      </c>
      <c r="K17" s="119"/>
      <c r="L17" s="82"/>
      <c r="M17" s="79"/>
      <c r="N17" s="77"/>
    </row>
    <row r="18" spans="1:14" ht="36" customHeight="1">
      <c r="A18" s="25">
        <v>3</v>
      </c>
      <c r="B18" s="112" t="s">
        <v>29</v>
      </c>
      <c r="C18" s="113"/>
      <c r="D18" s="25" t="s">
        <v>20</v>
      </c>
      <c r="E18" s="51">
        <v>12000</v>
      </c>
      <c r="F18" s="31">
        <v>0</v>
      </c>
      <c r="G18" s="35">
        <v>0</v>
      </c>
      <c r="H18" s="35"/>
      <c r="I18" s="30">
        <v>12000</v>
      </c>
      <c r="J18" s="31">
        <v>0</v>
      </c>
      <c r="K18" s="26">
        <v>244</v>
      </c>
      <c r="L18" s="12" t="s">
        <v>32</v>
      </c>
      <c r="M18" s="39" t="s">
        <v>18</v>
      </c>
      <c r="N18" s="27" t="s">
        <v>14</v>
      </c>
    </row>
    <row r="19" spans="1:14" ht="35.25" customHeight="1">
      <c r="A19" s="25">
        <v>4</v>
      </c>
      <c r="B19" s="117" t="s">
        <v>28</v>
      </c>
      <c r="C19" s="118"/>
      <c r="D19" s="25" t="s">
        <v>21</v>
      </c>
      <c r="E19" s="30">
        <v>8331.22</v>
      </c>
      <c r="F19" s="31">
        <v>0</v>
      </c>
      <c r="G19" s="35">
        <v>0</v>
      </c>
      <c r="H19" s="35"/>
      <c r="I19" s="30">
        <v>8331.22</v>
      </c>
      <c r="J19" s="31">
        <v>0</v>
      </c>
      <c r="K19" s="26">
        <v>244</v>
      </c>
      <c r="L19" s="12" t="s">
        <v>32</v>
      </c>
      <c r="M19" s="39" t="s">
        <v>18</v>
      </c>
      <c r="N19" s="27" t="s">
        <v>14</v>
      </c>
    </row>
    <row r="20" spans="1:14" ht="16.5" customHeight="1">
      <c r="A20" s="114" t="s">
        <v>27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6"/>
    </row>
    <row r="21" spans="1:14" ht="16.5" customHeight="1">
      <c r="A21" s="99">
        <v>5</v>
      </c>
      <c r="B21" s="107" t="s">
        <v>34</v>
      </c>
      <c r="C21" s="107"/>
      <c r="D21" s="25" t="s">
        <v>20</v>
      </c>
      <c r="E21" s="51">
        <v>203.94</v>
      </c>
      <c r="F21" s="31">
        <v>0</v>
      </c>
      <c r="G21" s="31">
        <v>0</v>
      </c>
      <c r="H21" s="44"/>
      <c r="I21" s="30">
        <v>203.94</v>
      </c>
      <c r="J21" s="31">
        <v>0</v>
      </c>
      <c r="K21" s="119">
        <v>244</v>
      </c>
      <c r="L21" s="68" t="s">
        <v>31</v>
      </c>
      <c r="M21" s="79" t="s">
        <v>18</v>
      </c>
      <c r="N21" s="76" t="s">
        <v>14</v>
      </c>
    </row>
    <row r="22" spans="1:14" ht="16.5" customHeight="1">
      <c r="A22" s="105"/>
      <c r="B22" s="107"/>
      <c r="C22" s="107"/>
      <c r="D22" s="25" t="s">
        <v>21</v>
      </c>
      <c r="E22" s="52">
        <v>203.94</v>
      </c>
      <c r="F22" s="31">
        <v>0</v>
      </c>
      <c r="G22" s="31">
        <v>0</v>
      </c>
      <c r="H22" s="45"/>
      <c r="I22" s="36">
        <v>203.94</v>
      </c>
      <c r="J22" s="31">
        <v>0</v>
      </c>
      <c r="K22" s="140"/>
      <c r="L22" s="144"/>
      <c r="M22" s="80"/>
      <c r="N22" s="77"/>
    </row>
    <row r="23" spans="1:14" ht="16.5" customHeight="1">
      <c r="A23" s="106"/>
      <c r="B23" s="107"/>
      <c r="C23" s="107"/>
      <c r="D23" s="11" t="s">
        <v>22</v>
      </c>
      <c r="E23" s="52">
        <v>200</v>
      </c>
      <c r="F23" s="31">
        <v>0</v>
      </c>
      <c r="G23" s="31">
        <v>0</v>
      </c>
      <c r="H23" s="45"/>
      <c r="I23" s="36">
        <v>200</v>
      </c>
      <c r="J23" s="31">
        <v>0</v>
      </c>
      <c r="K23" s="140"/>
      <c r="L23" s="144"/>
      <c r="M23" s="80"/>
      <c r="N23" s="77"/>
    </row>
    <row r="24" spans="1:14" ht="16.5" customHeight="1">
      <c r="A24" s="99">
        <v>6</v>
      </c>
      <c r="B24" s="112" t="s">
        <v>35</v>
      </c>
      <c r="C24" s="120"/>
      <c r="D24" s="25" t="s">
        <v>20</v>
      </c>
      <c r="E24" s="51">
        <v>100.81</v>
      </c>
      <c r="F24" s="31">
        <v>0</v>
      </c>
      <c r="G24" s="31">
        <v>0</v>
      </c>
      <c r="H24" s="44"/>
      <c r="I24" s="30">
        <v>140.6</v>
      </c>
      <c r="J24" s="31">
        <v>0</v>
      </c>
      <c r="K24" s="140"/>
      <c r="L24" s="144"/>
      <c r="M24" s="80"/>
      <c r="N24" s="105"/>
    </row>
    <row r="25" spans="1:14" ht="16.5" customHeight="1">
      <c r="A25" s="105"/>
      <c r="B25" s="121"/>
      <c r="C25" s="122"/>
      <c r="D25" s="25" t="s">
        <v>21</v>
      </c>
      <c r="E25" s="51">
        <v>100.81</v>
      </c>
      <c r="F25" s="31">
        <v>0</v>
      </c>
      <c r="G25" s="31">
        <v>0</v>
      </c>
      <c r="H25" s="44"/>
      <c r="I25" s="30">
        <v>100.81</v>
      </c>
      <c r="J25" s="31">
        <v>0</v>
      </c>
      <c r="K25" s="140"/>
      <c r="L25" s="144"/>
      <c r="M25" s="80"/>
      <c r="N25" s="105"/>
    </row>
    <row r="26" spans="1:14" ht="16.5" customHeight="1">
      <c r="A26" s="106"/>
      <c r="B26" s="123"/>
      <c r="C26" s="124"/>
      <c r="D26" s="11" t="s">
        <v>22</v>
      </c>
      <c r="E26" s="51">
        <v>102.78</v>
      </c>
      <c r="F26" s="31">
        <v>0</v>
      </c>
      <c r="G26" s="31">
        <v>0</v>
      </c>
      <c r="H26" s="44"/>
      <c r="I26" s="30">
        <v>102.78</v>
      </c>
      <c r="J26" s="31">
        <v>0</v>
      </c>
      <c r="K26" s="140"/>
      <c r="L26" s="144"/>
      <c r="M26" s="80"/>
      <c r="N26" s="105"/>
    </row>
    <row r="27" spans="1:14" ht="16.5" customHeight="1">
      <c r="A27" s="99">
        <v>7</v>
      </c>
      <c r="B27" s="112" t="s">
        <v>36</v>
      </c>
      <c r="C27" s="120"/>
      <c r="D27" s="25" t="s">
        <v>20</v>
      </c>
      <c r="E27" s="51">
        <v>199.8</v>
      </c>
      <c r="F27" s="31">
        <v>0</v>
      </c>
      <c r="G27" s="31">
        <v>0</v>
      </c>
      <c r="H27" s="44"/>
      <c r="I27" s="30">
        <v>278.65</v>
      </c>
      <c r="J27" s="31">
        <v>0</v>
      </c>
      <c r="K27" s="140"/>
      <c r="L27" s="144"/>
      <c r="M27" s="80"/>
      <c r="N27" s="105"/>
    </row>
    <row r="28" spans="1:14" ht="16.5" customHeight="1">
      <c r="A28" s="105"/>
      <c r="B28" s="121"/>
      <c r="C28" s="122"/>
      <c r="D28" s="25" t="s">
        <v>21</v>
      </c>
      <c r="E28" s="51">
        <v>199.8</v>
      </c>
      <c r="F28" s="31">
        <v>0</v>
      </c>
      <c r="G28" s="31">
        <v>0</v>
      </c>
      <c r="H28" s="44"/>
      <c r="I28" s="30">
        <v>199.8</v>
      </c>
      <c r="J28" s="31">
        <v>0</v>
      </c>
      <c r="K28" s="140"/>
      <c r="L28" s="144"/>
      <c r="M28" s="80"/>
      <c r="N28" s="105"/>
    </row>
    <row r="29" spans="1:14" ht="16.5" customHeight="1">
      <c r="A29" s="106"/>
      <c r="B29" s="123"/>
      <c r="C29" s="124"/>
      <c r="D29" s="11" t="s">
        <v>22</v>
      </c>
      <c r="E29" s="51">
        <v>199.8</v>
      </c>
      <c r="F29" s="31">
        <v>0</v>
      </c>
      <c r="G29" s="31">
        <v>0</v>
      </c>
      <c r="H29" s="44"/>
      <c r="I29" s="30">
        <v>199.8</v>
      </c>
      <c r="J29" s="31">
        <v>0</v>
      </c>
      <c r="K29" s="140"/>
      <c r="L29" s="144"/>
      <c r="M29" s="80"/>
      <c r="N29" s="105"/>
    </row>
    <row r="30" spans="1:14" ht="16.5" customHeight="1">
      <c r="A30" s="99">
        <v>8</v>
      </c>
      <c r="B30" s="112" t="s">
        <v>43</v>
      </c>
      <c r="C30" s="125"/>
      <c r="D30" s="25" t="s">
        <v>20</v>
      </c>
      <c r="E30" s="51">
        <v>87.31</v>
      </c>
      <c r="F30" s="31">
        <v>0</v>
      </c>
      <c r="G30" s="31">
        <v>0</v>
      </c>
      <c r="H30" s="44"/>
      <c r="I30" s="30">
        <v>116.25</v>
      </c>
      <c r="J30" s="31">
        <v>0</v>
      </c>
      <c r="K30" s="140"/>
      <c r="L30" s="144"/>
      <c r="M30" s="80"/>
      <c r="N30" s="105"/>
    </row>
    <row r="31" spans="1:14" ht="16.5" customHeight="1">
      <c r="A31" s="105"/>
      <c r="B31" s="126"/>
      <c r="C31" s="127"/>
      <c r="D31" s="25" t="s">
        <v>21</v>
      </c>
      <c r="E31" s="51">
        <v>87.31</v>
      </c>
      <c r="F31" s="31">
        <v>0</v>
      </c>
      <c r="G31" s="31">
        <v>0</v>
      </c>
      <c r="H31" s="44"/>
      <c r="I31" s="30">
        <v>87.31</v>
      </c>
      <c r="J31" s="31">
        <v>0</v>
      </c>
      <c r="K31" s="140"/>
      <c r="L31" s="144"/>
      <c r="M31" s="80"/>
      <c r="N31" s="105"/>
    </row>
    <row r="32" spans="1:14" ht="16.5" customHeight="1">
      <c r="A32" s="106"/>
      <c r="B32" s="128"/>
      <c r="C32" s="129"/>
      <c r="D32" s="11" t="s">
        <v>22</v>
      </c>
      <c r="E32" s="51">
        <v>87.31</v>
      </c>
      <c r="F32" s="31">
        <v>0</v>
      </c>
      <c r="G32" s="31">
        <v>0</v>
      </c>
      <c r="H32" s="44"/>
      <c r="I32" s="30">
        <v>87.31</v>
      </c>
      <c r="J32" s="31">
        <v>0</v>
      </c>
      <c r="K32" s="143"/>
      <c r="L32" s="69"/>
      <c r="M32" s="81"/>
      <c r="N32" s="105"/>
    </row>
    <row r="33" spans="1:14" ht="16.5" customHeight="1">
      <c r="A33" s="70">
        <v>9</v>
      </c>
      <c r="B33" s="72" t="s">
        <v>47</v>
      </c>
      <c r="C33" s="127"/>
      <c r="D33" s="50" t="s">
        <v>20</v>
      </c>
      <c r="E33" s="52">
        <v>120.12</v>
      </c>
      <c r="F33" s="28">
        <v>0</v>
      </c>
      <c r="G33" s="28">
        <v>0</v>
      </c>
      <c r="H33" s="45"/>
      <c r="I33" s="36">
        <v>120.12</v>
      </c>
      <c r="J33" s="28">
        <v>0</v>
      </c>
      <c r="K33" s="82">
        <v>244</v>
      </c>
      <c r="L33" s="82" t="s">
        <v>31</v>
      </c>
      <c r="M33" s="70">
        <v>605</v>
      </c>
      <c r="N33" s="105"/>
    </row>
    <row r="34" spans="1:14" ht="16.5" customHeight="1">
      <c r="A34" s="105"/>
      <c r="B34" s="126"/>
      <c r="C34" s="127"/>
      <c r="D34" s="25" t="s">
        <v>21</v>
      </c>
      <c r="E34" s="51">
        <v>120.12</v>
      </c>
      <c r="F34" s="31">
        <v>0</v>
      </c>
      <c r="G34" s="31">
        <v>0</v>
      </c>
      <c r="H34" s="44"/>
      <c r="I34" s="30">
        <v>120.12</v>
      </c>
      <c r="J34" s="31">
        <v>0</v>
      </c>
      <c r="K34" s="82"/>
      <c r="L34" s="82"/>
      <c r="M34" s="70"/>
      <c r="N34" s="105"/>
    </row>
    <row r="35" spans="1:14" ht="16.5" customHeight="1">
      <c r="A35" s="106"/>
      <c r="B35" s="128"/>
      <c r="C35" s="129"/>
      <c r="D35" s="25" t="s">
        <v>22</v>
      </c>
      <c r="E35" s="51">
        <v>120.12</v>
      </c>
      <c r="F35" s="31">
        <v>0</v>
      </c>
      <c r="G35" s="31">
        <v>0</v>
      </c>
      <c r="H35" s="44"/>
      <c r="I35" s="30">
        <v>120.12</v>
      </c>
      <c r="J35" s="31">
        <v>0</v>
      </c>
      <c r="K35" s="82"/>
      <c r="L35" s="82"/>
      <c r="M35" s="70"/>
      <c r="N35" s="105"/>
    </row>
    <row r="36" spans="1:14" ht="16.5" customHeight="1">
      <c r="A36" s="99">
        <v>10</v>
      </c>
      <c r="B36" s="112" t="s">
        <v>37</v>
      </c>
      <c r="C36" s="125"/>
      <c r="D36" s="25" t="s">
        <v>20</v>
      </c>
      <c r="E36" s="51">
        <v>299.99</v>
      </c>
      <c r="F36" s="31">
        <v>0</v>
      </c>
      <c r="G36" s="31">
        <v>0</v>
      </c>
      <c r="H36" s="44"/>
      <c r="I36" s="30">
        <v>299.99</v>
      </c>
      <c r="J36" s="31">
        <v>0</v>
      </c>
      <c r="K36" s="82"/>
      <c r="L36" s="82"/>
      <c r="M36" s="70"/>
      <c r="N36" s="105"/>
    </row>
    <row r="37" spans="1:14" ht="16.5" customHeight="1">
      <c r="A37" s="105"/>
      <c r="B37" s="126"/>
      <c r="C37" s="127"/>
      <c r="D37" s="25" t="s">
        <v>21</v>
      </c>
      <c r="E37" s="51">
        <v>299.99</v>
      </c>
      <c r="F37" s="31">
        <v>0</v>
      </c>
      <c r="G37" s="31">
        <v>0</v>
      </c>
      <c r="H37" s="44"/>
      <c r="I37" s="30">
        <v>299.99</v>
      </c>
      <c r="J37" s="31">
        <v>0</v>
      </c>
      <c r="K37" s="82"/>
      <c r="L37" s="82"/>
      <c r="M37" s="70"/>
      <c r="N37" s="105"/>
    </row>
    <row r="38" spans="1:14" ht="16.5" customHeight="1">
      <c r="A38" s="106"/>
      <c r="B38" s="128"/>
      <c r="C38" s="129"/>
      <c r="D38" s="25" t="s">
        <v>22</v>
      </c>
      <c r="E38" s="51">
        <v>299.99</v>
      </c>
      <c r="F38" s="31">
        <v>0</v>
      </c>
      <c r="G38" s="31">
        <v>0</v>
      </c>
      <c r="H38" s="44"/>
      <c r="I38" s="30">
        <v>299.99</v>
      </c>
      <c r="J38" s="31">
        <v>0</v>
      </c>
      <c r="K38" s="61"/>
      <c r="L38" s="61"/>
      <c r="M38" s="71"/>
      <c r="N38" s="106"/>
    </row>
    <row r="39" spans="1:14" ht="16.5" customHeight="1">
      <c r="A39" s="64" t="s">
        <v>30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6"/>
    </row>
    <row r="40" spans="1:14" ht="18.75" customHeight="1">
      <c r="A40" s="99">
        <v>11</v>
      </c>
      <c r="B40" s="112" t="s">
        <v>40</v>
      </c>
      <c r="C40" s="113"/>
      <c r="D40" s="11" t="s">
        <v>20</v>
      </c>
      <c r="E40" s="30">
        <v>2440</v>
      </c>
      <c r="F40" s="31">
        <v>0</v>
      </c>
      <c r="G40" s="31">
        <v>0</v>
      </c>
      <c r="H40" s="40"/>
      <c r="I40" s="30">
        <f>13574.13-I43-I46-I49</f>
        <v>2439.999999999999</v>
      </c>
      <c r="J40" s="31">
        <v>0</v>
      </c>
      <c r="K40" s="119">
        <v>244</v>
      </c>
      <c r="L40" s="99" t="s">
        <v>25</v>
      </c>
      <c r="M40" s="79" t="s">
        <v>18</v>
      </c>
      <c r="N40" s="76" t="s">
        <v>14</v>
      </c>
    </row>
    <row r="41" spans="1:14" ht="16.5" customHeight="1">
      <c r="A41" s="70"/>
      <c r="B41" s="72"/>
      <c r="C41" s="73"/>
      <c r="D41" s="11" t="s">
        <v>21</v>
      </c>
      <c r="E41" s="30">
        <v>2003</v>
      </c>
      <c r="F41" s="31">
        <v>0</v>
      </c>
      <c r="G41" s="31">
        <v>0</v>
      </c>
      <c r="H41" s="40"/>
      <c r="I41" s="30">
        <f>14235.01-I44-I47-I50</f>
        <v>2003</v>
      </c>
      <c r="J41" s="31">
        <v>0</v>
      </c>
      <c r="K41" s="140"/>
      <c r="L41" s="70"/>
      <c r="M41" s="80"/>
      <c r="N41" s="77"/>
    </row>
    <row r="42" spans="1:14" ht="18.75" customHeight="1">
      <c r="A42" s="71"/>
      <c r="B42" s="74"/>
      <c r="C42" s="75"/>
      <c r="D42" s="11" t="s">
        <v>22</v>
      </c>
      <c r="E42" s="30">
        <v>1600</v>
      </c>
      <c r="F42" s="31">
        <v>0</v>
      </c>
      <c r="G42" s="31">
        <v>0</v>
      </c>
      <c r="H42" s="40"/>
      <c r="I42" s="30">
        <f>15000-I45-I48-I51</f>
        <v>1600</v>
      </c>
      <c r="J42" s="31">
        <v>0</v>
      </c>
      <c r="K42" s="140"/>
      <c r="L42" s="70"/>
      <c r="M42" s="80"/>
      <c r="N42" s="77"/>
    </row>
    <row r="43" spans="1:14" ht="16.5" customHeight="1">
      <c r="A43" s="96">
        <v>12</v>
      </c>
      <c r="B43" s="107" t="s">
        <v>39</v>
      </c>
      <c r="C43" s="108"/>
      <c r="D43" s="11" t="s">
        <v>20</v>
      </c>
      <c r="E43" s="30">
        <v>580</v>
      </c>
      <c r="F43" s="31">
        <v>0</v>
      </c>
      <c r="G43" s="31">
        <v>0</v>
      </c>
      <c r="H43" s="23"/>
      <c r="I43" s="30">
        <v>580</v>
      </c>
      <c r="J43" s="31">
        <v>0</v>
      </c>
      <c r="K43" s="141"/>
      <c r="L43" s="110"/>
      <c r="M43" s="105"/>
      <c r="N43" s="105"/>
    </row>
    <row r="44" spans="1:14" ht="16.5" customHeight="1">
      <c r="A44" s="109"/>
      <c r="B44" s="108"/>
      <c r="C44" s="108"/>
      <c r="D44" s="11" t="s">
        <v>21</v>
      </c>
      <c r="E44" s="30">
        <v>609</v>
      </c>
      <c r="F44" s="31">
        <v>0</v>
      </c>
      <c r="G44" s="31">
        <v>0</v>
      </c>
      <c r="H44" s="23"/>
      <c r="I44" s="30">
        <v>609</v>
      </c>
      <c r="J44" s="31">
        <v>0</v>
      </c>
      <c r="K44" s="141"/>
      <c r="L44" s="110"/>
      <c r="M44" s="105"/>
      <c r="N44" s="105"/>
    </row>
    <row r="45" spans="1:14" ht="16.5" customHeight="1">
      <c r="A45" s="109"/>
      <c r="B45" s="108"/>
      <c r="C45" s="108"/>
      <c r="D45" s="11" t="s">
        <v>22</v>
      </c>
      <c r="E45" s="30">
        <v>640</v>
      </c>
      <c r="F45" s="31">
        <v>0</v>
      </c>
      <c r="G45" s="31">
        <v>0</v>
      </c>
      <c r="H45" s="23"/>
      <c r="I45" s="30">
        <v>640</v>
      </c>
      <c r="J45" s="31">
        <v>0</v>
      </c>
      <c r="K45" s="141"/>
      <c r="L45" s="110"/>
      <c r="M45" s="105"/>
      <c r="N45" s="105"/>
    </row>
    <row r="46" spans="1:14" ht="16.5" customHeight="1">
      <c r="A46" s="96">
        <v>13</v>
      </c>
      <c r="B46" s="107" t="s">
        <v>41</v>
      </c>
      <c r="C46" s="108"/>
      <c r="D46" s="11" t="s">
        <v>20</v>
      </c>
      <c r="E46" s="30">
        <v>2600</v>
      </c>
      <c r="F46" s="31">
        <v>0</v>
      </c>
      <c r="G46" s="31">
        <v>0</v>
      </c>
      <c r="H46" s="23"/>
      <c r="I46" s="30">
        <v>2600</v>
      </c>
      <c r="J46" s="31">
        <v>0</v>
      </c>
      <c r="K46" s="141"/>
      <c r="L46" s="110"/>
      <c r="M46" s="105"/>
      <c r="N46" s="105"/>
    </row>
    <row r="47" spans="1:14" ht="16.5" customHeight="1">
      <c r="A47" s="109"/>
      <c r="B47" s="108"/>
      <c r="C47" s="108"/>
      <c r="D47" s="11" t="s">
        <v>21</v>
      </c>
      <c r="E47" s="30">
        <v>2700</v>
      </c>
      <c r="F47" s="31">
        <v>0</v>
      </c>
      <c r="G47" s="31">
        <v>0</v>
      </c>
      <c r="H47" s="23"/>
      <c r="I47" s="30">
        <v>2700</v>
      </c>
      <c r="J47" s="31">
        <v>0</v>
      </c>
      <c r="K47" s="141"/>
      <c r="L47" s="110"/>
      <c r="M47" s="105"/>
      <c r="N47" s="105"/>
    </row>
    <row r="48" spans="1:14" ht="16.5" customHeight="1">
      <c r="A48" s="109"/>
      <c r="B48" s="108"/>
      <c r="C48" s="108"/>
      <c r="D48" s="11" t="s">
        <v>22</v>
      </c>
      <c r="E48" s="30">
        <v>2800</v>
      </c>
      <c r="F48" s="31">
        <v>0</v>
      </c>
      <c r="G48" s="31">
        <v>0</v>
      </c>
      <c r="H48" s="23"/>
      <c r="I48" s="30">
        <v>2800</v>
      </c>
      <c r="J48" s="31">
        <v>0</v>
      </c>
      <c r="K48" s="141"/>
      <c r="L48" s="110"/>
      <c r="M48" s="105"/>
      <c r="N48" s="105"/>
    </row>
    <row r="49" spans="1:14" ht="16.5" customHeight="1">
      <c r="A49" s="96">
        <v>14</v>
      </c>
      <c r="B49" s="107" t="s">
        <v>42</v>
      </c>
      <c r="C49" s="108"/>
      <c r="D49" s="11" t="s">
        <v>20</v>
      </c>
      <c r="E49" s="30">
        <v>7954.13</v>
      </c>
      <c r="F49" s="31">
        <v>0</v>
      </c>
      <c r="G49" s="31">
        <v>0</v>
      </c>
      <c r="H49" s="23"/>
      <c r="I49" s="30">
        <v>7954.13</v>
      </c>
      <c r="J49" s="31">
        <v>0</v>
      </c>
      <c r="K49" s="141"/>
      <c r="L49" s="110"/>
      <c r="M49" s="105"/>
      <c r="N49" s="105"/>
    </row>
    <row r="50" spans="1:14" ht="16.5" customHeight="1">
      <c r="A50" s="109"/>
      <c r="B50" s="108"/>
      <c r="C50" s="108"/>
      <c r="D50" s="11" t="s">
        <v>21</v>
      </c>
      <c r="E50" s="30">
        <v>8923.01</v>
      </c>
      <c r="F50" s="31">
        <v>0</v>
      </c>
      <c r="G50" s="31">
        <v>0</v>
      </c>
      <c r="H50" s="23"/>
      <c r="I50" s="30">
        <v>8923.01</v>
      </c>
      <c r="J50" s="31">
        <v>0</v>
      </c>
      <c r="K50" s="141"/>
      <c r="L50" s="110"/>
      <c r="M50" s="105"/>
      <c r="N50" s="105"/>
    </row>
    <row r="51" spans="1:14" ht="16.5" customHeight="1">
      <c r="A51" s="109"/>
      <c r="B51" s="108"/>
      <c r="C51" s="108"/>
      <c r="D51" s="11" t="s">
        <v>22</v>
      </c>
      <c r="E51" s="30">
        <v>9960</v>
      </c>
      <c r="F51" s="31">
        <v>0</v>
      </c>
      <c r="G51" s="31">
        <v>0</v>
      </c>
      <c r="H51" s="23"/>
      <c r="I51" s="30">
        <v>9960</v>
      </c>
      <c r="J51" s="31">
        <v>0</v>
      </c>
      <c r="K51" s="142"/>
      <c r="L51" s="111"/>
      <c r="M51" s="106"/>
      <c r="N51" s="106"/>
    </row>
    <row r="52" spans="1:14" ht="16.5" customHeight="1">
      <c r="A52" s="131" t="s">
        <v>11</v>
      </c>
      <c r="B52" s="132"/>
      <c r="C52" s="133"/>
      <c r="D52" s="11" t="s">
        <v>20</v>
      </c>
      <c r="E52" s="30">
        <f>E15+E18+E11+E21+E40+E43+E36+E33+E30+E27+E24+E46+E49</f>
        <v>35504.54</v>
      </c>
      <c r="F52" s="31">
        <v>0</v>
      </c>
      <c r="G52" s="23">
        <v>0</v>
      </c>
      <c r="H52" s="23">
        <v>456.826</v>
      </c>
      <c r="I52" s="30">
        <f>I15+I18+I11+I21+I40+I43+I36+I33+I30+I27+I24+I46+I49</f>
        <v>35652.119999999995</v>
      </c>
      <c r="J52" s="30">
        <v>0</v>
      </c>
      <c r="K52" s="102"/>
      <c r="L52" s="130"/>
      <c r="M52" s="130"/>
      <c r="N52" s="130"/>
    </row>
    <row r="53" spans="1:14" ht="15.75" customHeight="1">
      <c r="A53" s="134"/>
      <c r="B53" s="135"/>
      <c r="C53" s="136"/>
      <c r="D53" s="11" t="s">
        <v>21</v>
      </c>
      <c r="E53" s="37">
        <f>E16+E19+E12+E22+E25+E28+E31+E34+E37+E41+E44+E47+E50</f>
        <v>32678.200000000004</v>
      </c>
      <c r="F53" s="38">
        <v>0</v>
      </c>
      <c r="G53" s="22">
        <v>0</v>
      </c>
      <c r="H53" s="22">
        <v>1967.298</v>
      </c>
      <c r="I53" s="37">
        <f>I16+I19+I12+I22+I25+I28+I31+I34+I37+I41+I44+I47+I50</f>
        <v>32678.200000000004</v>
      </c>
      <c r="J53" s="37">
        <v>0</v>
      </c>
      <c r="K53" s="103"/>
      <c r="L53" s="130"/>
      <c r="M53" s="130"/>
      <c r="N53" s="130"/>
    </row>
    <row r="54" spans="1:14" ht="15.75" customHeight="1">
      <c r="A54" s="137"/>
      <c r="B54" s="138"/>
      <c r="C54" s="139"/>
      <c r="D54" s="11" t="s">
        <v>22</v>
      </c>
      <c r="E54" s="37">
        <f>E17+E13+E23+E42+E26+E29+E32+E35+E38+E45+E48+E51</f>
        <v>33985.3</v>
      </c>
      <c r="F54" s="31">
        <v>0</v>
      </c>
      <c r="G54" s="62">
        <v>0</v>
      </c>
      <c r="H54" s="63"/>
      <c r="I54" s="37">
        <f>I17+I13+I23+I42+I26+I29+I32+I35+I38+I45+I48+I51</f>
        <v>33985.3</v>
      </c>
      <c r="J54" s="30">
        <v>0</v>
      </c>
      <c r="K54" s="103"/>
      <c r="L54" s="130"/>
      <c r="M54" s="130"/>
      <c r="N54" s="130"/>
    </row>
    <row r="55" spans="1:14" ht="13.5" customHeight="1">
      <c r="A55" s="17"/>
      <c r="B55" s="15"/>
      <c r="C55" s="15" t="s">
        <v>12</v>
      </c>
      <c r="D55" s="16"/>
      <c r="E55" s="51">
        <f aca="true" t="shared" si="0" ref="E55:J55">E52+E53+E54</f>
        <v>102168.04000000001</v>
      </c>
      <c r="F55" s="30">
        <f t="shared" si="0"/>
        <v>0</v>
      </c>
      <c r="G55" s="30">
        <f t="shared" si="0"/>
        <v>0</v>
      </c>
      <c r="H55" s="30">
        <f t="shared" si="0"/>
        <v>2424.124</v>
      </c>
      <c r="I55" s="51">
        <f t="shared" si="0"/>
        <v>102315.62000000001</v>
      </c>
      <c r="J55" s="30">
        <f t="shared" si="0"/>
        <v>0</v>
      </c>
      <c r="K55" s="104"/>
      <c r="L55" s="130"/>
      <c r="M55" s="130"/>
      <c r="N55" s="130"/>
    </row>
    <row r="56" spans="1:14" ht="9" customHeight="1">
      <c r="A56" s="18"/>
      <c r="B56" s="3"/>
      <c r="C56" s="3"/>
      <c r="D56" s="3"/>
      <c r="E56" s="46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19" t="s">
        <v>16</v>
      </c>
      <c r="B57" s="4"/>
      <c r="C57" s="4"/>
      <c r="D57" s="4"/>
      <c r="E57" s="47"/>
      <c r="F57" s="5"/>
      <c r="G57" s="5"/>
      <c r="H57" s="5"/>
      <c r="I57" s="5"/>
      <c r="J57" s="5"/>
      <c r="K57" s="3"/>
      <c r="L57" s="101" t="s">
        <v>17</v>
      </c>
      <c r="M57" s="101"/>
      <c r="N57" s="3"/>
    </row>
    <row r="58" spans="1:14" ht="12.75">
      <c r="A58" s="20"/>
      <c r="B58" s="3"/>
      <c r="C58" s="3"/>
      <c r="D58" s="3"/>
      <c r="E58" s="46"/>
      <c r="F58" s="3"/>
      <c r="G58" s="3" t="s">
        <v>33</v>
      </c>
      <c r="H58" s="3"/>
      <c r="I58" s="3"/>
      <c r="J58" s="3"/>
      <c r="K58" s="3"/>
      <c r="L58" s="3"/>
      <c r="M58" s="3"/>
      <c r="N58" s="3"/>
    </row>
    <row r="59" ht="12.75">
      <c r="E59" s="48" t="s">
        <v>38</v>
      </c>
    </row>
  </sheetData>
  <sheetProtection/>
  <mergeCells count="74">
    <mergeCell ref="N40:N51"/>
    <mergeCell ref="K40:K51"/>
    <mergeCell ref="N21:N38"/>
    <mergeCell ref="K21:K32"/>
    <mergeCell ref="L21:L32"/>
    <mergeCell ref="M21:M32"/>
    <mergeCell ref="K33:K38"/>
    <mergeCell ref="L33:L38"/>
    <mergeCell ref="L52:N55"/>
    <mergeCell ref="A24:A26"/>
    <mergeCell ref="B24:C26"/>
    <mergeCell ref="A33:A35"/>
    <mergeCell ref="B33:C35"/>
    <mergeCell ref="B36:C38"/>
    <mergeCell ref="A27:A29"/>
    <mergeCell ref="A36:A38"/>
    <mergeCell ref="A52:C54"/>
    <mergeCell ref="B43:C45"/>
    <mergeCell ref="B18:C18"/>
    <mergeCell ref="K15:K17"/>
    <mergeCell ref="B15:C17"/>
    <mergeCell ref="G16:H16"/>
    <mergeCell ref="B27:C29"/>
    <mergeCell ref="B30:C32"/>
    <mergeCell ref="B40:C42"/>
    <mergeCell ref="B46:C48"/>
    <mergeCell ref="A46:A48"/>
    <mergeCell ref="A43:A45"/>
    <mergeCell ref="A40:A42"/>
    <mergeCell ref="A15:A17"/>
    <mergeCell ref="B21:C23"/>
    <mergeCell ref="A20:N20"/>
    <mergeCell ref="B19:C19"/>
    <mergeCell ref="A21:A23"/>
    <mergeCell ref="L57:M57"/>
    <mergeCell ref="G54:H54"/>
    <mergeCell ref="K52:K55"/>
    <mergeCell ref="A39:N39"/>
    <mergeCell ref="M33:M38"/>
    <mergeCell ref="A30:A32"/>
    <mergeCell ref="B49:C51"/>
    <mergeCell ref="A49:A51"/>
    <mergeCell ref="L40:L51"/>
    <mergeCell ref="M40:M51"/>
    <mergeCell ref="A1:N1"/>
    <mergeCell ref="G9:H9"/>
    <mergeCell ref="B9:C9"/>
    <mergeCell ref="A6:J6"/>
    <mergeCell ref="A7:A8"/>
    <mergeCell ref="C2:N2"/>
    <mergeCell ref="A5:N5"/>
    <mergeCell ref="N7:N8"/>
    <mergeCell ref="M7:M8"/>
    <mergeCell ref="E7:J7"/>
    <mergeCell ref="M11:M13"/>
    <mergeCell ref="N15:N17"/>
    <mergeCell ref="L15:L17"/>
    <mergeCell ref="L7:L8"/>
    <mergeCell ref="K11:K13"/>
    <mergeCell ref="G11:H11"/>
    <mergeCell ref="L11:L13"/>
    <mergeCell ref="G17:H17"/>
    <mergeCell ref="G8:H8"/>
    <mergeCell ref="M15:M17"/>
    <mergeCell ref="B7:C8"/>
    <mergeCell ref="D7:D8"/>
    <mergeCell ref="G13:H13"/>
    <mergeCell ref="A10:N10"/>
    <mergeCell ref="A14:N14"/>
    <mergeCell ref="G3:N3"/>
    <mergeCell ref="K7:K8"/>
    <mergeCell ref="A11:A13"/>
    <mergeCell ref="B11:C13"/>
    <mergeCell ref="N11:N13"/>
  </mergeCells>
  <printOptions/>
  <pageMargins left="0" right="0" top="0.1968503937007874" bottom="0.5905511811023623" header="0.511811023622047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1"/>
  <sheetViews>
    <sheetView tabSelected="1" zoomScale="175" zoomScaleNormal="175" zoomScalePageLayoutView="0" workbookViewId="0" topLeftCell="A19">
      <selection activeCell="E30" sqref="E30"/>
    </sheetView>
  </sheetViews>
  <sheetFormatPr defaultColWidth="9.00390625" defaultRowHeight="12.75"/>
  <cols>
    <col min="1" max="1" width="4.125" style="0" customWidth="1"/>
    <col min="3" max="3" width="24.25390625" style="0" customWidth="1"/>
    <col min="4" max="4" width="9.375" style="0" customWidth="1"/>
    <col min="5" max="5" width="11.125" style="48" customWidth="1"/>
    <col min="6" max="6" width="11.125" style="0" customWidth="1"/>
    <col min="7" max="7" width="11.25390625" style="0" customWidth="1"/>
    <col min="8" max="8" width="8.75390625" style="0" hidden="1" customWidth="1"/>
    <col min="9" max="9" width="11.875" style="0" customWidth="1"/>
    <col min="10" max="10" width="10.375" style="0" customWidth="1"/>
    <col min="11" max="11" width="6.875" style="0" customWidth="1"/>
    <col min="12" max="12" width="20.625" style="0" customWidth="1"/>
    <col min="13" max="13" width="7.375" style="0" customWidth="1"/>
    <col min="14" max="14" width="14.875" style="0" customWidth="1"/>
  </cols>
  <sheetData>
    <row r="2" spans="1:14" s="9" customFormat="1" ht="12">
      <c r="A2" s="67" t="s">
        <v>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6" s="9" customFormat="1" ht="12">
      <c r="A3" s="8"/>
      <c r="B3" s="8"/>
      <c r="C3" s="67" t="s">
        <v>48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10"/>
      <c r="P3" s="10"/>
    </row>
    <row r="4" spans="1:16" s="9" customFormat="1" ht="12">
      <c r="A4" s="8"/>
      <c r="B4" s="8"/>
      <c r="C4" s="8"/>
      <c r="D4" s="8"/>
      <c r="E4" s="41"/>
      <c r="F4" s="8"/>
      <c r="G4" s="67" t="s">
        <v>46</v>
      </c>
      <c r="H4" s="67"/>
      <c r="I4" s="67"/>
      <c r="J4" s="67"/>
      <c r="K4" s="67"/>
      <c r="L4" s="67"/>
      <c r="M4" s="67"/>
      <c r="N4" s="67"/>
      <c r="O4" s="10"/>
      <c r="P4" s="10"/>
    </row>
    <row r="5" spans="1:16" ht="14.25" customHeight="1">
      <c r="A5" s="7"/>
      <c r="B5" s="7"/>
      <c r="C5" s="6"/>
      <c r="D5" s="6"/>
      <c r="E5" s="42"/>
      <c r="F5" s="6"/>
      <c r="G5" s="6"/>
      <c r="H5" s="6"/>
      <c r="I5" s="6"/>
      <c r="J5" s="6"/>
      <c r="K5" s="6"/>
      <c r="L5" s="6"/>
      <c r="M5" s="6"/>
      <c r="N5" s="6"/>
      <c r="O5" s="7"/>
      <c r="P5" s="7"/>
    </row>
    <row r="6" spans="1:14" ht="12.75">
      <c r="A6" s="97" t="s">
        <v>44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3.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2"/>
      <c r="L7" s="2"/>
      <c r="M7" s="3"/>
      <c r="N7" s="3"/>
    </row>
    <row r="8" spans="1:14" ht="13.5" customHeight="1">
      <c r="A8" s="96" t="s">
        <v>0</v>
      </c>
      <c r="B8" s="56" t="s">
        <v>5</v>
      </c>
      <c r="C8" s="57"/>
      <c r="D8" s="60" t="s">
        <v>1</v>
      </c>
      <c r="E8" s="88" t="s">
        <v>2</v>
      </c>
      <c r="F8" s="100"/>
      <c r="G8" s="100"/>
      <c r="H8" s="100"/>
      <c r="I8" s="100"/>
      <c r="J8" s="89"/>
      <c r="K8" s="68" t="s">
        <v>13</v>
      </c>
      <c r="L8" s="60" t="s">
        <v>10</v>
      </c>
      <c r="M8" s="68" t="s">
        <v>19</v>
      </c>
      <c r="N8" s="99" t="s">
        <v>4</v>
      </c>
    </row>
    <row r="9" spans="1:15" ht="44.25" customHeight="1">
      <c r="A9" s="96"/>
      <c r="B9" s="58"/>
      <c r="C9" s="59"/>
      <c r="D9" s="61"/>
      <c r="E9" s="43" t="s">
        <v>3</v>
      </c>
      <c r="F9" s="12" t="s">
        <v>6</v>
      </c>
      <c r="G9" s="88" t="s">
        <v>7</v>
      </c>
      <c r="H9" s="89"/>
      <c r="I9" s="12" t="s">
        <v>8</v>
      </c>
      <c r="J9" s="12" t="s">
        <v>9</v>
      </c>
      <c r="K9" s="69"/>
      <c r="L9" s="61"/>
      <c r="M9" s="69"/>
      <c r="N9" s="71"/>
      <c r="O9" s="1"/>
    </row>
    <row r="10" spans="1:14" ht="11.25" customHeight="1">
      <c r="A10" s="13">
        <v>1</v>
      </c>
      <c r="B10" s="93">
        <v>2</v>
      </c>
      <c r="C10" s="94"/>
      <c r="D10" s="13">
        <v>3</v>
      </c>
      <c r="E10" s="49">
        <v>4</v>
      </c>
      <c r="F10" s="13">
        <v>5</v>
      </c>
      <c r="G10" s="91">
        <v>6</v>
      </c>
      <c r="H10" s="92"/>
      <c r="I10" s="14">
        <v>7</v>
      </c>
      <c r="J10" s="14">
        <v>8</v>
      </c>
      <c r="K10" s="14">
        <v>9</v>
      </c>
      <c r="L10" s="14">
        <v>10</v>
      </c>
      <c r="M10" s="13">
        <v>11</v>
      </c>
      <c r="N10" s="13">
        <v>12</v>
      </c>
    </row>
    <row r="11" spans="1:14" ht="18" customHeight="1">
      <c r="A11" s="64" t="s">
        <v>26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6"/>
    </row>
    <row r="12" spans="1:14" ht="16.5" customHeight="1">
      <c r="A12" s="70">
        <v>1</v>
      </c>
      <c r="B12" s="72" t="s">
        <v>24</v>
      </c>
      <c r="C12" s="73"/>
      <c r="D12" s="11" t="s">
        <v>20</v>
      </c>
      <c r="E12" s="45">
        <v>839.05712</v>
      </c>
      <c r="F12" s="28">
        <v>0</v>
      </c>
      <c r="G12" s="84">
        <v>0</v>
      </c>
      <c r="H12" s="85"/>
      <c r="I12" s="45">
        <v>839.05712</v>
      </c>
      <c r="J12" s="28">
        <v>0</v>
      </c>
      <c r="K12" s="83">
        <v>244</v>
      </c>
      <c r="L12" s="145" t="s">
        <v>57</v>
      </c>
      <c r="M12" s="79" t="s">
        <v>18</v>
      </c>
      <c r="N12" s="145" t="s">
        <v>50</v>
      </c>
    </row>
    <row r="13" spans="1:14" ht="16.5" customHeight="1">
      <c r="A13" s="70"/>
      <c r="B13" s="72"/>
      <c r="C13" s="73"/>
      <c r="D13" s="11" t="s">
        <v>21</v>
      </c>
      <c r="E13" s="36">
        <v>3600</v>
      </c>
      <c r="F13" s="28">
        <v>0</v>
      </c>
      <c r="G13" s="22">
        <v>0</v>
      </c>
      <c r="H13" s="29"/>
      <c r="I13" s="36">
        <v>3600</v>
      </c>
      <c r="J13" s="31">
        <v>0</v>
      </c>
      <c r="K13" s="83"/>
      <c r="L13" s="146"/>
      <c r="M13" s="80"/>
      <c r="N13" s="147"/>
    </row>
    <row r="14" spans="1:14" ht="16.5" customHeight="1">
      <c r="A14" s="71"/>
      <c r="B14" s="74"/>
      <c r="C14" s="75"/>
      <c r="D14" s="11" t="s">
        <v>22</v>
      </c>
      <c r="E14" s="36">
        <v>3600</v>
      </c>
      <c r="F14" s="28">
        <v>0</v>
      </c>
      <c r="G14" s="62">
        <v>0</v>
      </c>
      <c r="H14" s="63"/>
      <c r="I14" s="36">
        <v>3600</v>
      </c>
      <c r="J14" s="31">
        <v>0</v>
      </c>
      <c r="K14" s="83"/>
      <c r="L14" s="146"/>
      <c r="M14" s="81"/>
      <c r="N14" s="148"/>
    </row>
    <row r="15" spans="1:14" ht="26.25" customHeight="1">
      <c r="A15" s="25">
        <v>2</v>
      </c>
      <c r="B15" s="117" t="s">
        <v>51</v>
      </c>
      <c r="C15" s="149"/>
      <c r="D15" s="25" t="s">
        <v>20</v>
      </c>
      <c r="E15" s="30">
        <v>2998.9</v>
      </c>
      <c r="F15" s="31">
        <v>0</v>
      </c>
      <c r="G15" s="35">
        <v>0</v>
      </c>
      <c r="H15" s="35"/>
      <c r="I15" s="30">
        <v>2998.9</v>
      </c>
      <c r="J15" s="31">
        <v>0</v>
      </c>
      <c r="K15" s="26">
        <v>244</v>
      </c>
      <c r="L15" s="55" t="s">
        <v>32</v>
      </c>
      <c r="M15" s="39" t="s">
        <v>18</v>
      </c>
      <c r="N15" s="27" t="s">
        <v>14</v>
      </c>
    </row>
    <row r="16" spans="1:14" s="21" customFormat="1" ht="17.25" customHeight="1">
      <c r="A16" s="64" t="s">
        <v>15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</row>
    <row r="17" spans="1:14" ht="17.25" customHeight="1">
      <c r="A17" s="96">
        <v>3</v>
      </c>
      <c r="B17" s="107" t="s">
        <v>60</v>
      </c>
      <c r="C17" s="107"/>
      <c r="D17" s="25" t="s">
        <v>20</v>
      </c>
      <c r="E17" s="44">
        <v>20079.38288</v>
      </c>
      <c r="F17" s="28">
        <v>0</v>
      </c>
      <c r="G17" s="28">
        <v>0</v>
      </c>
      <c r="H17" s="28">
        <v>0</v>
      </c>
      <c r="I17" s="44">
        <v>20079.38288</v>
      </c>
      <c r="J17" s="31">
        <v>0</v>
      </c>
      <c r="K17" s="83">
        <v>244</v>
      </c>
      <c r="L17" s="145" t="s">
        <v>57</v>
      </c>
      <c r="M17" s="90" t="s">
        <v>18</v>
      </c>
      <c r="N17" s="145" t="s">
        <v>50</v>
      </c>
    </row>
    <row r="18" spans="1:14" ht="17.25" customHeight="1">
      <c r="A18" s="96"/>
      <c r="B18" s="107"/>
      <c r="C18" s="107"/>
      <c r="D18" s="25" t="s">
        <v>21</v>
      </c>
      <c r="E18" s="30">
        <v>13831.22</v>
      </c>
      <c r="F18" s="28">
        <v>0</v>
      </c>
      <c r="G18" s="62">
        <v>0</v>
      </c>
      <c r="H18" s="63"/>
      <c r="I18" s="30">
        <v>13831.22</v>
      </c>
      <c r="J18" s="31">
        <v>0</v>
      </c>
      <c r="K18" s="83"/>
      <c r="L18" s="146"/>
      <c r="M18" s="90"/>
      <c r="N18" s="147"/>
    </row>
    <row r="19" spans="1:14" ht="15.75" customHeight="1">
      <c r="A19" s="96"/>
      <c r="B19" s="107"/>
      <c r="C19" s="107"/>
      <c r="D19" s="25" t="s">
        <v>22</v>
      </c>
      <c r="E19" s="32">
        <v>14375.3</v>
      </c>
      <c r="F19" s="31">
        <v>0</v>
      </c>
      <c r="G19" s="86">
        <v>0</v>
      </c>
      <c r="H19" s="87"/>
      <c r="I19" s="32">
        <v>14375.3</v>
      </c>
      <c r="J19" s="34">
        <v>0</v>
      </c>
      <c r="K19" s="119"/>
      <c r="L19" s="146"/>
      <c r="M19" s="79"/>
      <c r="N19" s="148"/>
    </row>
    <row r="20" spans="1:14" ht="31.5" customHeight="1">
      <c r="A20" s="25">
        <v>4</v>
      </c>
      <c r="B20" s="117" t="s">
        <v>53</v>
      </c>
      <c r="C20" s="118"/>
      <c r="D20" s="25" t="s">
        <v>21</v>
      </c>
      <c r="E20" s="30">
        <v>48411.4</v>
      </c>
      <c r="F20" s="31">
        <v>0</v>
      </c>
      <c r="G20" s="35">
        <v>48411.4</v>
      </c>
      <c r="H20" s="35"/>
      <c r="I20" s="30">
        <v>0</v>
      </c>
      <c r="J20" s="31">
        <v>0</v>
      </c>
      <c r="K20" s="26">
        <v>244</v>
      </c>
      <c r="L20" s="55" t="s">
        <v>49</v>
      </c>
      <c r="M20" s="39" t="s">
        <v>18</v>
      </c>
      <c r="N20" s="27" t="s">
        <v>14</v>
      </c>
    </row>
    <row r="21" spans="1:14" ht="16.5" customHeight="1">
      <c r="A21" s="114" t="s">
        <v>27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</row>
    <row r="22" spans="1:14" ht="16.5" customHeight="1">
      <c r="A22" s="99">
        <v>5</v>
      </c>
      <c r="B22" s="107" t="s">
        <v>34</v>
      </c>
      <c r="C22" s="107"/>
      <c r="D22" s="25" t="s">
        <v>20</v>
      </c>
      <c r="E22" s="30">
        <v>203.94</v>
      </c>
      <c r="F22" s="31">
        <v>0</v>
      </c>
      <c r="G22" s="31">
        <v>0</v>
      </c>
      <c r="H22" s="44"/>
      <c r="I22" s="30">
        <v>203.94</v>
      </c>
      <c r="J22" s="31">
        <v>0</v>
      </c>
      <c r="K22" s="152">
        <v>244</v>
      </c>
      <c r="L22" s="155" t="s">
        <v>31</v>
      </c>
      <c r="M22" s="158" t="s">
        <v>18</v>
      </c>
      <c r="N22" s="161" t="s">
        <v>50</v>
      </c>
    </row>
    <row r="23" spans="1:14" ht="16.5" customHeight="1">
      <c r="A23" s="150"/>
      <c r="B23" s="107"/>
      <c r="C23" s="107"/>
      <c r="D23" s="25" t="s">
        <v>21</v>
      </c>
      <c r="E23" s="30">
        <v>203.94</v>
      </c>
      <c r="F23" s="31">
        <v>0</v>
      </c>
      <c r="G23" s="31">
        <v>0</v>
      </c>
      <c r="H23" s="45"/>
      <c r="I23" s="30">
        <v>203.94</v>
      </c>
      <c r="J23" s="31">
        <v>0</v>
      </c>
      <c r="K23" s="153"/>
      <c r="L23" s="156"/>
      <c r="M23" s="159"/>
      <c r="N23" s="162"/>
    </row>
    <row r="24" spans="1:14" ht="16.5" customHeight="1">
      <c r="A24" s="151"/>
      <c r="B24" s="107"/>
      <c r="C24" s="107"/>
      <c r="D24" s="11" t="s">
        <v>22</v>
      </c>
      <c r="E24" s="36">
        <v>200</v>
      </c>
      <c r="F24" s="31">
        <v>0</v>
      </c>
      <c r="G24" s="31">
        <v>0</v>
      </c>
      <c r="H24" s="45"/>
      <c r="I24" s="36">
        <v>200</v>
      </c>
      <c r="J24" s="31">
        <v>0</v>
      </c>
      <c r="K24" s="153"/>
      <c r="L24" s="156"/>
      <c r="M24" s="159"/>
      <c r="N24" s="162"/>
    </row>
    <row r="25" spans="1:14" ht="16.5" customHeight="1">
      <c r="A25" s="99">
        <v>6</v>
      </c>
      <c r="B25" s="112" t="s">
        <v>35</v>
      </c>
      <c r="C25" s="125"/>
      <c r="D25" s="25" t="s">
        <v>20</v>
      </c>
      <c r="E25" s="30">
        <v>100.81</v>
      </c>
      <c r="F25" s="31">
        <v>0</v>
      </c>
      <c r="G25" s="31">
        <v>0</v>
      </c>
      <c r="H25" s="44"/>
      <c r="I25" s="30">
        <v>100.81</v>
      </c>
      <c r="J25" s="31">
        <v>0</v>
      </c>
      <c r="K25" s="153"/>
      <c r="L25" s="156"/>
      <c r="M25" s="159"/>
      <c r="N25" s="162"/>
    </row>
    <row r="26" spans="1:14" ht="18" customHeight="1">
      <c r="A26" s="150"/>
      <c r="B26" s="126"/>
      <c r="C26" s="127"/>
      <c r="D26" s="25" t="s">
        <v>21</v>
      </c>
      <c r="E26" s="30">
        <v>100.81</v>
      </c>
      <c r="F26" s="31">
        <v>0</v>
      </c>
      <c r="G26" s="31">
        <v>0</v>
      </c>
      <c r="H26" s="44"/>
      <c r="I26" s="30">
        <v>100.81</v>
      </c>
      <c r="J26" s="31">
        <v>0</v>
      </c>
      <c r="K26" s="153"/>
      <c r="L26" s="156"/>
      <c r="M26" s="159"/>
      <c r="N26" s="162"/>
    </row>
    <row r="27" spans="1:14" ht="16.5" customHeight="1">
      <c r="A27" s="151"/>
      <c r="B27" s="128"/>
      <c r="C27" s="129"/>
      <c r="D27" s="11" t="s">
        <v>22</v>
      </c>
      <c r="E27" s="30">
        <v>102.78</v>
      </c>
      <c r="F27" s="31">
        <v>0</v>
      </c>
      <c r="G27" s="31">
        <v>0</v>
      </c>
      <c r="H27" s="44"/>
      <c r="I27" s="30">
        <v>102.78</v>
      </c>
      <c r="J27" s="31">
        <v>0</v>
      </c>
      <c r="K27" s="153"/>
      <c r="L27" s="156"/>
      <c r="M27" s="159"/>
      <c r="N27" s="162"/>
    </row>
    <row r="28" spans="1:14" ht="16.5" customHeight="1">
      <c r="A28" s="99">
        <v>7</v>
      </c>
      <c r="B28" s="112" t="s">
        <v>36</v>
      </c>
      <c r="C28" s="125"/>
      <c r="D28" s="25" t="s">
        <v>20</v>
      </c>
      <c r="E28" s="30">
        <v>199.8</v>
      </c>
      <c r="F28" s="31">
        <v>0</v>
      </c>
      <c r="G28" s="31">
        <v>0</v>
      </c>
      <c r="H28" s="44"/>
      <c r="I28" s="30">
        <v>199.8</v>
      </c>
      <c r="J28" s="31">
        <v>0</v>
      </c>
      <c r="K28" s="153"/>
      <c r="L28" s="156"/>
      <c r="M28" s="159"/>
      <c r="N28" s="162"/>
    </row>
    <row r="29" spans="1:14" ht="16.5" customHeight="1">
      <c r="A29" s="150"/>
      <c r="B29" s="126"/>
      <c r="C29" s="127"/>
      <c r="D29" s="25" t="s">
        <v>21</v>
      </c>
      <c r="E29" s="30">
        <v>199.8</v>
      </c>
      <c r="F29" s="31">
        <v>0</v>
      </c>
      <c r="G29" s="31">
        <v>0</v>
      </c>
      <c r="H29" s="44"/>
      <c r="I29" s="30">
        <v>199.8</v>
      </c>
      <c r="J29" s="31">
        <v>0</v>
      </c>
      <c r="K29" s="153"/>
      <c r="L29" s="156"/>
      <c r="M29" s="159"/>
      <c r="N29" s="162"/>
    </row>
    <row r="30" spans="1:14" ht="18" customHeight="1">
      <c r="A30" s="151"/>
      <c r="B30" s="128"/>
      <c r="C30" s="129"/>
      <c r="D30" s="11" t="s">
        <v>22</v>
      </c>
      <c r="E30" s="30">
        <v>199.8</v>
      </c>
      <c r="F30" s="31">
        <v>0</v>
      </c>
      <c r="G30" s="31">
        <v>0</v>
      </c>
      <c r="H30" s="44"/>
      <c r="I30" s="30">
        <v>199.8</v>
      </c>
      <c r="J30" s="31">
        <v>0</v>
      </c>
      <c r="K30" s="153"/>
      <c r="L30" s="156"/>
      <c r="M30" s="159"/>
      <c r="N30" s="162"/>
    </row>
    <row r="31" spans="1:14" ht="16.5" customHeight="1">
      <c r="A31" s="99">
        <v>8</v>
      </c>
      <c r="B31" s="112" t="s">
        <v>56</v>
      </c>
      <c r="C31" s="125"/>
      <c r="D31" s="25" t="s">
        <v>20</v>
      </c>
      <c r="E31" s="30">
        <v>87.31</v>
      </c>
      <c r="F31" s="31">
        <v>0</v>
      </c>
      <c r="G31" s="31">
        <v>0</v>
      </c>
      <c r="H31" s="44"/>
      <c r="I31" s="30">
        <v>87.31</v>
      </c>
      <c r="J31" s="31">
        <v>0</v>
      </c>
      <c r="K31" s="153"/>
      <c r="L31" s="156"/>
      <c r="M31" s="159"/>
      <c r="N31" s="162"/>
    </row>
    <row r="32" spans="1:14" ht="16.5" customHeight="1">
      <c r="A32" s="150"/>
      <c r="B32" s="126"/>
      <c r="C32" s="127"/>
      <c r="D32" s="25" t="s">
        <v>21</v>
      </c>
      <c r="E32" s="30">
        <v>87.31</v>
      </c>
      <c r="F32" s="31">
        <v>0</v>
      </c>
      <c r="G32" s="31">
        <v>0</v>
      </c>
      <c r="H32" s="44"/>
      <c r="I32" s="30">
        <v>87.31</v>
      </c>
      <c r="J32" s="31">
        <v>0</v>
      </c>
      <c r="K32" s="153"/>
      <c r="L32" s="156"/>
      <c r="M32" s="159"/>
      <c r="N32" s="162"/>
    </row>
    <row r="33" spans="1:14" ht="16.5" customHeight="1">
      <c r="A33" s="151"/>
      <c r="B33" s="128"/>
      <c r="C33" s="129"/>
      <c r="D33" s="11" t="s">
        <v>22</v>
      </c>
      <c r="E33" s="30">
        <v>87.31</v>
      </c>
      <c r="F33" s="31">
        <v>0</v>
      </c>
      <c r="G33" s="31">
        <v>0</v>
      </c>
      <c r="H33" s="44"/>
      <c r="I33" s="30">
        <v>87.31</v>
      </c>
      <c r="J33" s="31">
        <v>0</v>
      </c>
      <c r="K33" s="154"/>
      <c r="L33" s="157"/>
      <c r="M33" s="160"/>
      <c r="N33" s="162"/>
    </row>
    <row r="34" spans="1:14" ht="16.5" customHeight="1">
      <c r="A34" s="70">
        <v>9</v>
      </c>
      <c r="B34" s="72" t="s">
        <v>59</v>
      </c>
      <c r="C34" s="127"/>
      <c r="D34" s="50" t="s">
        <v>20</v>
      </c>
      <c r="E34" s="36">
        <v>120.12</v>
      </c>
      <c r="F34" s="28">
        <v>0</v>
      </c>
      <c r="G34" s="28">
        <v>0</v>
      </c>
      <c r="H34" s="45"/>
      <c r="I34" s="36">
        <v>120.12</v>
      </c>
      <c r="J34" s="28">
        <v>0</v>
      </c>
      <c r="K34" s="82">
        <v>244</v>
      </c>
      <c r="L34" s="146" t="s">
        <v>31</v>
      </c>
      <c r="M34" s="70" t="s">
        <v>18</v>
      </c>
      <c r="N34" s="145" t="s">
        <v>50</v>
      </c>
    </row>
    <row r="35" spans="1:14" ht="16.5" customHeight="1">
      <c r="A35" s="150"/>
      <c r="B35" s="126"/>
      <c r="C35" s="127"/>
      <c r="D35" s="25" t="s">
        <v>21</v>
      </c>
      <c r="E35" s="36">
        <v>120.12</v>
      </c>
      <c r="F35" s="31">
        <v>0</v>
      </c>
      <c r="G35" s="31">
        <v>0</v>
      </c>
      <c r="H35" s="44"/>
      <c r="I35" s="36">
        <v>120.12</v>
      </c>
      <c r="J35" s="31">
        <v>0</v>
      </c>
      <c r="K35" s="82"/>
      <c r="L35" s="146"/>
      <c r="M35" s="70"/>
      <c r="N35" s="164"/>
    </row>
    <row r="36" spans="1:14" ht="16.5" customHeight="1">
      <c r="A36" s="151"/>
      <c r="B36" s="128"/>
      <c r="C36" s="129"/>
      <c r="D36" s="25" t="s">
        <v>22</v>
      </c>
      <c r="E36" s="36">
        <v>120.12</v>
      </c>
      <c r="F36" s="31">
        <v>0</v>
      </c>
      <c r="G36" s="31">
        <v>0</v>
      </c>
      <c r="H36" s="44"/>
      <c r="I36" s="36">
        <v>120.12</v>
      </c>
      <c r="J36" s="31">
        <v>0</v>
      </c>
      <c r="K36" s="82"/>
      <c r="L36" s="146"/>
      <c r="M36" s="70"/>
      <c r="N36" s="164"/>
    </row>
    <row r="37" spans="1:14" ht="16.5" customHeight="1">
      <c r="A37" s="99">
        <v>10</v>
      </c>
      <c r="B37" s="112" t="s">
        <v>54</v>
      </c>
      <c r="C37" s="125"/>
      <c r="D37" s="25" t="s">
        <v>20</v>
      </c>
      <c r="E37" s="30">
        <v>299.99</v>
      </c>
      <c r="F37" s="31">
        <v>0</v>
      </c>
      <c r="G37" s="31">
        <v>0</v>
      </c>
      <c r="H37" s="44"/>
      <c r="I37" s="30">
        <v>299.99</v>
      </c>
      <c r="J37" s="31">
        <v>0</v>
      </c>
      <c r="K37" s="82"/>
      <c r="L37" s="146"/>
      <c r="M37" s="70"/>
      <c r="N37" s="164"/>
    </row>
    <row r="38" spans="1:14" ht="16.5" customHeight="1">
      <c r="A38" s="150"/>
      <c r="B38" s="126"/>
      <c r="C38" s="127"/>
      <c r="D38" s="25" t="s">
        <v>21</v>
      </c>
      <c r="E38" s="30">
        <v>299.99</v>
      </c>
      <c r="F38" s="31">
        <v>0</v>
      </c>
      <c r="G38" s="31">
        <v>0</v>
      </c>
      <c r="H38" s="44"/>
      <c r="I38" s="30">
        <v>299.99</v>
      </c>
      <c r="J38" s="31">
        <v>0</v>
      </c>
      <c r="K38" s="82"/>
      <c r="L38" s="146"/>
      <c r="M38" s="70"/>
      <c r="N38" s="164"/>
    </row>
    <row r="39" spans="1:14" ht="16.5" customHeight="1">
      <c r="A39" s="151"/>
      <c r="B39" s="128"/>
      <c r="C39" s="129"/>
      <c r="D39" s="25" t="s">
        <v>22</v>
      </c>
      <c r="E39" s="30">
        <v>299.99</v>
      </c>
      <c r="F39" s="31">
        <v>0</v>
      </c>
      <c r="G39" s="31">
        <v>0</v>
      </c>
      <c r="H39" s="44"/>
      <c r="I39" s="30">
        <v>299.99</v>
      </c>
      <c r="J39" s="31">
        <v>0</v>
      </c>
      <c r="K39" s="61"/>
      <c r="L39" s="163"/>
      <c r="M39" s="71"/>
      <c r="N39" s="165"/>
    </row>
    <row r="40" spans="1:14" ht="16.5" customHeight="1">
      <c r="A40" s="64" t="s">
        <v>30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6"/>
    </row>
    <row r="41" spans="1:14" ht="18.75" customHeight="1">
      <c r="A41" s="99">
        <v>11</v>
      </c>
      <c r="B41" s="112" t="s">
        <v>40</v>
      </c>
      <c r="C41" s="113"/>
      <c r="D41" s="11" t="s">
        <v>20</v>
      </c>
      <c r="E41" s="30">
        <v>4500</v>
      </c>
      <c r="F41" s="31">
        <v>0</v>
      </c>
      <c r="G41" s="31">
        <v>0</v>
      </c>
      <c r="H41" s="40"/>
      <c r="I41" s="30">
        <v>4500</v>
      </c>
      <c r="J41" s="31">
        <v>0</v>
      </c>
      <c r="K41" s="119">
        <v>244</v>
      </c>
      <c r="L41" s="168" t="s">
        <v>25</v>
      </c>
      <c r="M41" s="79" t="s">
        <v>18</v>
      </c>
      <c r="N41" s="145" t="s">
        <v>50</v>
      </c>
    </row>
    <row r="42" spans="1:14" ht="16.5" customHeight="1">
      <c r="A42" s="70"/>
      <c r="B42" s="72"/>
      <c r="C42" s="73"/>
      <c r="D42" s="11" t="s">
        <v>21</v>
      </c>
      <c r="E42" s="30">
        <v>2003</v>
      </c>
      <c r="F42" s="31">
        <v>0</v>
      </c>
      <c r="G42" s="31">
        <v>0</v>
      </c>
      <c r="H42" s="40"/>
      <c r="I42" s="30">
        <v>2003</v>
      </c>
      <c r="J42" s="31">
        <v>0</v>
      </c>
      <c r="K42" s="140"/>
      <c r="L42" s="169"/>
      <c r="M42" s="80"/>
      <c r="N42" s="146"/>
    </row>
    <row r="43" spans="1:14" ht="18.75" customHeight="1">
      <c r="A43" s="71"/>
      <c r="B43" s="74"/>
      <c r="C43" s="75"/>
      <c r="D43" s="11" t="s">
        <v>22</v>
      </c>
      <c r="E43" s="30">
        <v>1600</v>
      </c>
      <c r="F43" s="31">
        <v>0</v>
      </c>
      <c r="G43" s="31">
        <v>0</v>
      </c>
      <c r="H43" s="40"/>
      <c r="I43" s="30">
        <v>1600</v>
      </c>
      <c r="J43" s="31">
        <v>0</v>
      </c>
      <c r="K43" s="140"/>
      <c r="L43" s="169"/>
      <c r="M43" s="80"/>
      <c r="N43" s="146"/>
    </row>
    <row r="44" spans="1:14" ht="16.5" customHeight="1">
      <c r="A44" s="96">
        <v>12</v>
      </c>
      <c r="B44" s="107" t="s">
        <v>39</v>
      </c>
      <c r="C44" s="175"/>
      <c r="D44" s="11" t="s">
        <v>20</v>
      </c>
      <c r="E44" s="30">
        <v>1854</v>
      </c>
      <c r="F44" s="31">
        <v>0</v>
      </c>
      <c r="G44" s="31">
        <v>0</v>
      </c>
      <c r="H44" s="23"/>
      <c r="I44" s="30">
        <v>1854</v>
      </c>
      <c r="J44" s="31">
        <v>0</v>
      </c>
      <c r="K44" s="166"/>
      <c r="L44" s="170"/>
      <c r="M44" s="150"/>
      <c r="N44" s="172"/>
    </row>
    <row r="45" spans="1:14" ht="16.5" customHeight="1">
      <c r="A45" s="174"/>
      <c r="B45" s="175"/>
      <c r="C45" s="175"/>
      <c r="D45" s="11" t="s">
        <v>21</v>
      </c>
      <c r="E45" s="30">
        <v>609</v>
      </c>
      <c r="F45" s="31">
        <v>0</v>
      </c>
      <c r="G45" s="31">
        <v>0</v>
      </c>
      <c r="H45" s="23"/>
      <c r="I45" s="30">
        <v>609</v>
      </c>
      <c r="J45" s="31">
        <v>0</v>
      </c>
      <c r="K45" s="166"/>
      <c r="L45" s="170"/>
      <c r="M45" s="150"/>
      <c r="N45" s="172"/>
    </row>
    <row r="46" spans="1:14" ht="16.5" customHeight="1">
      <c r="A46" s="174"/>
      <c r="B46" s="175"/>
      <c r="C46" s="175"/>
      <c r="D46" s="11" t="s">
        <v>22</v>
      </c>
      <c r="E46" s="30">
        <v>640</v>
      </c>
      <c r="F46" s="31">
        <v>0</v>
      </c>
      <c r="G46" s="31">
        <v>0</v>
      </c>
      <c r="H46" s="23"/>
      <c r="I46" s="30">
        <v>640</v>
      </c>
      <c r="J46" s="31">
        <v>0</v>
      </c>
      <c r="K46" s="166"/>
      <c r="L46" s="170"/>
      <c r="M46" s="150"/>
      <c r="N46" s="172"/>
    </row>
    <row r="47" spans="1:14" ht="16.5" customHeight="1">
      <c r="A47" s="96">
        <v>13</v>
      </c>
      <c r="B47" s="107" t="s">
        <v>41</v>
      </c>
      <c r="C47" s="175"/>
      <c r="D47" s="11" t="s">
        <v>20</v>
      </c>
      <c r="E47" s="30">
        <v>1711.8</v>
      </c>
      <c r="F47" s="31">
        <v>0</v>
      </c>
      <c r="G47" s="31">
        <v>0</v>
      </c>
      <c r="H47" s="23"/>
      <c r="I47" s="30">
        <v>1711.8</v>
      </c>
      <c r="J47" s="31">
        <v>0</v>
      </c>
      <c r="K47" s="166"/>
      <c r="L47" s="170"/>
      <c r="M47" s="150"/>
      <c r="N47" s="172"/>
    </row>
    <row r="48" spans="1:14" ht="16.5" customHeight="1">
      <c r="A48" s="174"/>
      <c r="B48" s="175"/>
      <c r="C48" s="175"/>
      <c r="D48" s="11" t="s">
        <v>21</v>
      </c>
      <c r="E48" s="30">
        <v>2700</v>
      </c>
      <c r="F48" s="31">
        <v>0</v>
      </c>
      <c r="G48" s="31">
        <v>0</v>
      </c>
      <c r="H48" s="23"/>
      <c r="I48" s="30">
        <v>2700</v>
      </c>
      <c r="J48" s="31">
        <v>0</v>
      </c>
      <c r="K48" s="166"/>
      <c r="L48" s="170"/>
      <c r="M48" s="150"/>
      <c r="N48" s="172"/>
    </row>
    <row r="49" spans="1:14" ht="16.5" customHeight="1">
      <c r="A49" s="174"/>
      <c r="B49" s="175"/>
      <c r="C49" s="175"/>
      <c r="D49" s="11" t="s">
        <v>22</v>
      </c>
      <c r="E49" s="30">
        <v>2800</v>
      </c>
      <c r="F49" s="31">
        <v>0</v>
      </c>
      <c r="G49" s="31">
        <v>0</v>
      </c>
      <c r="H49" s="23"/>
      <c r="I49" s="30">
        <v>2800</v>
      </c>
      <c r="J49" s="31">
        <v>0</v>
      </c>
      <c r="K49" s="166"/>
      <c r="L49" s="170"/>
      <c r="M49" s="150"/>
      <c r="N49" s="172"/>
    </row>
    <row r="50" spans="1:14" ht="16.5" customHeight="1">
      <c r="A50" s="96">
        <v>14</v>
      </c>
      <c r="B50" s="107" t="s">
        <v>61</v>
      </c>
      <c r="C50" s="175"/>
      <c r="D50" s="11" t="s">
        <v>20</v>
      </c>
      <c r="E50" s="30">
        <v>8021.023</v>
      </c>
      <c r="F50" s="31">
        <v>0</v>
      </c>
      <c r="G50" s="31">
        <v>0</v>
      </c>
      <c r="H50" s="23"/>
      <c r="I50" s="30">
        <v>8021.023</v>
      </c>
      <c r="J50" s="31">
        <v>0</v>
      </c>
      <c r="K50" s="166"/>
      <c r="L50" s="170"/>
      <c r="M50" s="150"/>
      <c r="N50" s="172"/>
    </row>
    <row r="51" spans="1:14" ht="16.5" customHeight="1">
      <c r="A51" s="174"/>
      <c r="B51" s="175"/>
      <c r="C51" s="175"/>
      <c r="D51" s="11" t="s">
        <v>21</v>
      </c>
      <c r="E51" s="30">
        <v>8923.01</v>
      </c>
      <c r="F51" s="31">
        <v>0</v>
      </c>
      <c r="G51" s="31">
        <v>0</v>
      </c>
      <c r="H51" s="23"/>
      <c r="I51" s="30">
        <v>8923.01</v>
      </c>
      <c r="J51" s="31">
        <v>0</v>
      </c>
      <c r="K51" s="166"/>
      <c r="L51" s="170"/>
      <c r="M51" s="150"/>
      <c r="N51" s="172"/>
    </row>
    <row r="52" spans="1:14" ht="16.5" customHeight="1">
      <c r="A52" s="174"/>
      <c r="B52" s="175"/>
      <c r="C52" s="175"/>
      <c r="D52" s="11" t="s">
        <v>22</v>
      </c>
      <c r="E52" s="30">
        <v>9960</v>
      </c>
      <c r="F52" s="31">
        <v>0</v>
      </c>
      <c r="G52" s="31">
        <v>0</v>
      </c>
      <c r="H52" s="23"/>
      <c r="I52" s="30">
        <v>9960</v>
      </c>
      <c r="J52" s="31">
        <v>0</v>
      </c>
      <c r="K52" s="167"/>
      <c r="L52" s="171"/>
      <c r="M52" s="151"/>
      <c r="N52" s="173"/>
    </row>
    <row r="53" spans="1:14" ht="16.5" customHeight="1">
      <c r="A53" s="131" t="s">
        <v>11</v>
      </c>
      <c r="B53" s="132"/>
      <c r="C53" s="133"/>
      <c r="D53" s="11" t="s">
        <v>20</v>
      </c>
      <c r="E53" s="30">
        <f>E17+E12+E22+E41+E44+E37+E34+E31+E28+E25+E47+E50+E15</f>
        <v>41016.133</v>
      </c>
      <c r="F53" s="31">
        <v>0</v>
      </c>
      <c r="G53" s="23">
        <v>0</v>
      </c>
      <c r="H53" s="23">
        <v>456.826</v>
      </c>
      <c r="I53" s="30">
        <f>I17+I12+I22+I41+I44+I37+I34+I31+I28+I25+I47+I50+I15</f>
        <v>41016.133</v>
      </c>
      <c r="J53" s="30">
        <v>0</v>
      </c>
      <c r="K53" s="102"/>
      <c r="L53" s="130"/>
      <c r="M53" s="130"/>
      <c r="N53" s="130"/>
    </row>
    <row r="54" spans="1:14" ht="15.75" customHeight="1">
      <c r="A54" s="134"/>
      <c r="B54" s="135"/>
      <c r="C54" s="136"/>
      <c r="D54" s="11" t="s">
        <v>21</v>
      </c>
      <c r="E54" s="30">
        <f>E13+E18+E20+E23+E26+E29+E32+E35+E38+E42+E45+E48+E51</f>
        <v>81089.59999999999</v>
      </c>
      <c r="F54" s="31">
        <v>0</v>
      </c>
      <c r="G54" s="22">
        <v>48411.4</v>
      </c>
      <c r="H54" s="22">
        <v>1967.298</v>
      </c>
      <c r="I54" s="30">
        <f>I13+I18+I20+I23+I26+I29+I32+I35+I38+I42+I45+I48+I51</f>
        <v>32678.200000000004</v>
      </c>
      <c r="J54" s="30">
        <v>0</v>
      </c>
      <c r="K54" s="103"/>
      <c r="L54" s="130"/>
      <c r="M54" s="130"/>
      <c r="N54" s="130"/>
    </row>
    <row r="55" spans="1:14" ht="15.75" customHeight="1">
      <c r="A55" s="137"/>
      <c r="B55" s="138"/>
      <c r="C55" s="139"/>
      <c r="D55" s="11" t="s">
        <v>22</v>
      </c>
      <c r="E55" s="30">
        <f>E19+E14+E24+E43+E27+E30+E33+E36+E39+E46+E49+E52</f>
        <v>33985.3</v>
      </c>
      <c r="F55" s="31">
        <v>0</v>
      </c>
      <c r="G55" s="62">
        <v>0</v>
      </c>
      <c r="H55" s="63"/>
      <c r="I55" s="30">
        <f>I19+I14+I24+I43+I27+I30+I33+I36+I39+I46+I49+I52</f>
        <v>33985.3</v>
      </c>
      <c r="J55" s="30">
        <v>0</v>
      </c>
      <c r="K55" s="103"/>
      <c r="L55" s="130"/>
      <c r="M55" s="130"/>
      <c r="N55" s="130"/>
    </row>
    <row r="56" spans="1:14" ht="13.5" customHeight="1">
      <c r="A56" s="17"/>
      <c r="B56" s="15"/>
      <c r="C56" s="15" t="s">
        <v>12</v>
      </c>
      <c r="D56" s="16"/>
      <c r="E56" s="51">
        <f aca="true" t="shared" si="0" ref="E56:J56">E53+E54+E55</f>
        <v>156091.033</v>
      </c>
      <c r="F56" s="30">
        <f t="shared" si="0"/>
        <v>0</v>
      </c>
      <c r="G56" s="51">
        <f t="shared" si="0"/>
        <v>48411.4</v>
      </c>
      <c r="H56" s="30">
        <f t="shared" si="0"/>
        <v>2424.124</v>
      </c>
      <c r="I56" s="51">
        <f t="shared" si="0"/>
        <v>107679.63300000002</v>
      </c>
      <c r="J56" s="30">
        <f t="shared" si="0"/>
        <v>0</v>
      </c>
      <c r="K56" s="104"/>
      <c r="L56" s="130"/>
      <c r="M56" s="130"/>
      <c r="N56" s="130"/>
    </row>
    <row r="57" spans="1:14" ht="9" customHeight="1">
      <c r="A57" s="18"/>
      <c r="B57" s="3"/>
      <c r="C57" s="3"/>
      <c r="D57" s="3"/>
      <c r="E57" s="46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19" t="s">
        <v>16</v>
      </c>
      <c r="B58" s="4"/>
      <c r="C58" s="4"/>
      <c r="D58" s="4"/>
      <c r="E58" s="47"/>
      <c r="F58" s="5"/>
      <c r="G58" s="5"/>
      <c r="H58" s="5"/>
      <c r="I58" s="5"/>
      <c r="J58" s="5"/>
      <c r="K58" s="3"/>
      <c r="L58" s="101" t="s">
        <v>17</v>
      </c>
      <c r="M58" s="101"/>
      <c r="N58" s="3"/>
    </row>
    <row r="59" spans="1:14" ht="12.75">
      <c r="A59" s="20"/>
      <c r="B59" s="3"/>
      <c r="C59" s="3"/>
      <c r="D59" s="3"/>
      <c r="E59" s="46"/>
      <c r="F59" s="3"/>
      <c r="G59" s="3" t="s">
        <v>33</v>
      </c>
      <c r="H59" s="3"/>
      <c r="I59" s="3"/>
      <c r="J59" s="3"/>
      <c r="K59" s="3"/>
      <c r="L59" s="3"/>
      <c r="M59" s="3"/>
      <c r="N59" s="3"/>
    </row>
    <row r="60" ht="12.75">
      <c r="E60" s="48" t="s">
        <v>38</v>
      </c>
    </row>
    <row r="61" spans="5:7" ht="12.75">
      <c r="E61" s="53"/>
      <c r="F61" s="54"/>
      <c r="G61" s="54"/>
    </row>
  </sheetData>
  <sheetProtection/>
  <mergeCells count="75">
    <mergeCell ref="L58:M58"/>
    <mergeCell ref="B47:C49"/>
    <mergeCell ref="A50:A52"/>
    <mergeCell ref="B50:C52"/>
    <mergeCell ref="A53:C55"/>
    <mergeCell ref="K53:K56"/>
    <mergeCell ref="L53:N56"/>
    <mergeCell ref="G55:H55"/>
    <mergeCell ref="A41:A43"/>
    <mergeCell ref="B41:C43"/>
    <mergeCell ref="K41:K52"/>
    <mergeCell ref="L41:L52"/>
    <mergeCell ref="M41:M52"/>
    <mergeCell ref="N41:N52"/>
    <mergeCell ref="A44:A46"/>
    <mergeCell ref="B44:C46"/>
    <mergeCell ref="A47:A49"/>
    <mergeCell ref="K34:K39"/>
    <mergeCell ref="L34:L39"/>
    <mergeCell ref="M34:M39"/>
    <mergeCell ref="A37:A39"/>
    <mergeCell ref="B37:C39"/>
    <mergeCell ref="A40:N40"/>
    <mergeCell ref="N34:N39"/>
    <mergeCell ref="A28:A30"/>
    <mergeCell ref="B28:C30"/>
    <mergeCell ref="A31:A33"/>
    <mergeCell ref="B31:C33"/>
    <mergeCell ref="A34:A36"/>
    <mergeCell ref="B34:C36"/>
    <mergeCell ref="B20:C20"/>
    <mergeCell ref="A21:N21"/>
    <mergeCell ref="A22:A24"/>
    <mergeCell ref="B22:C24"/>
    <mergeCell ref="K22:K33"/>
    <mergeCell ref="L22:L33"/>
    <mergeCell ref="M22:M33"/>
    <mergeCell ref="N22:N33"/>
    <mergeCell ref="A25:A27"/>
    <mergeCell ref="B25:C27"/>
    <mergeCell ref="B15:C15"/>
    <mergeCell ref="A16:N16"/>
    <mergeCell ref="A17:A19"/>
    <mergeCell ref="B17:C19"/>
    <mergeCell ref="K17:K19"/>
    <mergeCell ref="L17:L19"/>
    <mergeCell ref="M17:M19"/>
    <mergeCell ref="N17:N19"/>
    <mergeCell ref="G18:H18"/>
    <mergeCell ref="G19:H19"/>
    <mergeCell ref="A11:N11"/>
    <mergeCell ref="A12:A14"/>
    <mergeCell ref="B12:C14"/>
    <mergeCell ref="G12:H12"/>
    <mergeCell ref="K12:K14"/>
    <mergeCell ref="L12:L14"/>
    <mergeCell ref="M12:M14"/>
    <mergeCell ref="N12:N14"/>
    <mergeCell ref="G14:H14"/>
    <mergeCell ref="L8:L9"/>
    <mergeCell ref="M8:M9"/>
    <mergeCell ref="N8:N9"/>
    <mergeCell ref="G9:H9"/>
    <mergeCell ref="B10:C10"/>
    <mergeCell ref="G10:H10"/>
    <mergeCell ref="A2:N2"/>
    <mergeCell ref="C3:N3"/>
    <mergeCell ref="G4:N4"/>
    <mergeCell ref="A6:N6"/>
    <mergeCell ref="A7:J7"/>
    <mergeCell ref="A8:A9"/>
    <mergeCell ref="B8:C9"/>
    <mergeCell ref="D8:D9"/>
    <mergeCell ref="E8:J8"/>
    <mergeCell ref="K8:K9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3"/>
  <sheetViews>
    <sheetView zoomScale="175" zoomScaleNormal="175" zoomScalePageLayoutView="0" workbookViewId="0" topLeftCell="A13">
      <selection activeCell="E17" sqref="E17"/>
    </sheetView>
  </sheetViews>
  <sheetFormatPr defaultColWidth="9.00390625" defaultRowHeight="12.75"/>
  <cols>
    <col min="1" max="1" width="4.125" style="0" customWidth="1"/>
    <col min="3" max="3" width="24.25390625" style="0" customWidth="1"/>
    <col min="4" max="4" width="9.375" style="0" customWidth="1"/>
    <col min="5" max="5" width="11.125" style="48" customWidth="1"/>
    <col min="6" max="6" width="11.125" style="0" customWidth="1"/>
    <col min="7" max="7" width="11.25390625" style="0" customWidth="1"/>
    <col min="8" max="8" width="8.75390625" style="0" hidden="1" customWidth="1"/>
    <col min="9" max="9" width="11.875" style="0" customWidth="1"/>
    <col min="10" max="10" width="10.375" style="0" customWidth="1"/>
    <col min="11" max="11" width="6.875" style="0" customWidth="1"/>
    <col min="12" max="12" width="21.625" style="0" customWidth="1"/>
    <col min="13" max="13" width="7.375" style="0" customWidth="1"/>
    <col min="14" max="14" width="14.875" style="0" customWidth="1"/>
  </cols>
  <sheetData>
    <row r="2" spans="1:14" s="9" customFormat="1" ht="12">
      <c r="A2" s="67" t="s">
        <v>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6" s="9" customFormat="1" ht="12">
      <c r="A3" s="8"/>
      <c r="B3" s="8"/>
      <c r="C3" s="67" t="s">
        <v>48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10"/>
      <c r="P3" s="10"/>
    </row>
    <row r="4" spans="1:16" s="9" customFormat="1" ht="12">
      <c r="A4" s="8"/>
      <c r="B4" s="8"/>
      <c r="C4" s="8"/>
      <c r="D4" s="8"/>
      <c r="E4" s="41"/>
      <c r="F4" s="8"/>
      <c r="G4" s="67" t="s">
        <v>46</v>
      </c>
      <c r="H4" s="67"/>
      <c r="I4" s="67"/>
      <c r="J4" s="67"/>
      <c r="K4" s="67"/>
      <c r="L4" s="67"/>
      <c r="M4" s="67"/>
      <c r="N4" s="67"/>
      <c r="O4" s="10"/>
      <c r="P4" s="10"/>
    </row>
    <row r="5" spans="1:16" ht="8.25" customHeight="1">
      <c r="A5" s="7"/>
      <c r="B5" s="7"/>
      <c r="C5" s="6"/>
      <c r="D5" s="6"/>
      <c r="E5" s="42"/>
      <c r="F5" s="6"/>
      <c r="G5" s="6"/>
      <c r="H5" s="6"/>
      <c r="I5" s="6"/>
      <c r="J5" s="6"/>
      <c r="K5" s="6"/>
      <c r="L5" s="6"/>
      <c r="M5" s="6"/>
      <c r="N5" s="6"/>
      <c r="O5" s="7"/>
      <c r="P5" s="7"/>
    </row>
    <row r="6" spans="1:14" ht="12.75">
      <c r="A6" s="97" t="s">
        <v>44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5.2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2"/>
      <c r="L7" s="2"/>
      <c r="M7" s="3"/>
      <c r="N7" s="3"/>
    </row>
    <row r="8" spans="1:14" ht="13.5" customHeight="1">
      <c r="A8" s="96" t="s">
        <v>0</v>
      </c>
      <c r="B8" s="56" t="s">
        <v>5</v>
      </c>
      <c r="C8" s="57"/>
      <c r="D8" s="60" t="s">
        <v>1</v>
      </c>
      <c r="E8" s="88" t="s">
        <v>2</v>
      </c>
      <c r="F8" s="100"/>
      <c r="G8" s="100"/>
      <c r="H8" s="100"/>
      <c r="I8" s="100"/>
      <c r="J8" s="89"/>
      <c r="K8" s="68" t="s">
        <v>13</v>
      </c>
      <c r="L8" s="60" t="s">
        <v>10</v>
      </c>
      <c r="M8" s="68" t="s">
        <v>19</v>
      </c>
      <c r="N8" s="99" t="s">
        <v>4</v>
      </c>
    </row>
    <row r="9" spans="1:15" ht="44.25" customHeight="1">
      <c r="A9" s="96"/>
      <c r="B9" s="58"/>
      <c r="C9" s="59"/>
      <c r="D9" s="61"/>
      <c r="E9" s="43" t="s">
        <v>3</v>
      </c>
      <c r="F9" s="12" t="s">
        <v>6</v>
      </c>
      <c r="G9" s="88" t="s">
        <v>7</v>
      </c>
      <c r="H9" s="89"/>
      <c r="I9" s="12" t="s">
        <v>8</v>
      </c>
      <c r="J9" s="12" t="s">
        <v>9</v>
      </c>
      <c r="K9" s="69"/>
      <c r="L9" s="61"/>
      <c r="M9" s="69"/>
      <c r="N9" s="71"/>
      <c r="O9" s="1"/>
    </row>
    <row r="10" spans="1:14" ht="11.25" customHeight="1">
      <c r="A10" s="13">
        <v>1</v>
      </c>
      <c r="B10" s="93">
        <v>2</v>
      </c>
      <c r="C10" s="94"/>
      <c r="D10" s="13">
        <v>3</v>
      </c>
      <c r="E10" s="49">
        <v>4</v>
      </c>
      <c r="F10" s="13">
        <v>5</v>
      </c>
      <c r="G10" s="91">
        <v>6</v>
      </c>
      <c r="H10" s="92"/>
      <c r="I10" s="14">
        <v>7</v>
      </c>
      <c r="J10" s="14">
        <v>8</v>
      </c>
      <c r="K10" s="14">
        <v>9</v>
      </c>
      <c r="L10" s="14">
        <v>10</v>
      </c>
      <c r="M10" s="13">
        <v>11</v>
      </c>
      <c r="N10" s="13">
        <v>12</v>
      </c>
    </row>
    <row r="11" spans="1:14" ht="11.25" customHeight="1">
      <c r="A11" s="64" t="s">
        <v>26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6"/>
    </row>
    <row r="12" spans="1:14" ht="16.5" customHeight="1">
      <c r="A12" s="70">
        <v>1</v>
      </c>
      <c r="B12" s="72" t="s">
        <v>24</v>
      </c>
      <c r="C12" s="73"/>
      <c r="D12" s="11" t="s">
        <v>20</v>
      </c>
      <c r="E12" s="36">
        <v>3600</v>
      </c>
      <c r="F12" s="28">
        <v>0</v>
      </c>
      <c r="G12" s="84">
        <v>0</v>
      </c>
      <c r="H12" s="85"/>
      <c r="I12" s="36">
        <v>3600</v>
      </c>
      <c r="J12" s="28">
        <v>0</v>
      </c>
      <c r="K12" s="83">
        <v>244</v>
      </c>
      <c r="L12" s="145" t="s">
        <v>57</v>
      </c>
      <c r="M12" s="79" t="s">
        <v>18</v>
      </c>
      <c r="N12" s="145" t="s">
        <v>50</v>
      </c>
    </row>
    <row r="13" spans="1:14" ht="16.5" customHeight="1">
      <c r="A13" s="70"/>
      <c r="B13" s="72"/>
      <c r="C13" s="73"/>
      <c r="D13" s="11" t="s">
        <v>21</v>
      </c>
      <c r="E13" s="36">
        <v>3600</v>
      </c>
      <c r="F13" s="28">
        <v>0</v>
      </c>
      <c r="G13" s="22">
        <v>0</v>
      </c>
      <c r="H13" s="29"/>
      <c r="I13" s="36">
        <v>3600</v>
      </c>
      <c r="J13" s="31">
        <v>0</v>
      </c>
      <c r="K13" s="83"/>
      <c r="L13" s="146"/>
      <c r="M13" s="80"/>
      <c r="N13" s="147"/>
    </row>
    <row r="14" spans="1:14" ht="16.5" customHeight="1">
      <c r="A14" s="71"/>
      <c r="B14" s="74"/>
      <c r="C14" s="75"/>
      <c r="D14" s="11" t="s">
        <v>22</v>
      </c>
      <c r="E14" s="36">
        <v>3600</v>
      </c>
      <c r="F14" s="28">
        <v>0</v>
      </c>
      <c r="G14" s="62">
        <v>0</v>
      </c>
      <c r="H14" s="63"/>
      <c r="I14" s="36">
        <v>3600</v>
      </c>
      <c r="J14" s="31">
        <v>0</v>
      </c>
      <c r="K14" s="83"/>
      <c r="L14" s="146"/>
      <c r="M14" s="81"/>
      <c r="N14" s="148"/>
    </row>
    <row r="15" spans="1:14" ht="20.25" customHeight="1">
      <c r="A15" s="25">
        <v>2</v>
      </c>
      <c r="B15" s="117" t="s">
        <v>51</v>
      </c>
      <c r="C15" s="149"/>
      <c r="D15" s="25" t="s">
        <v>20</v>
      </c>
      <c r="E15" s="30">
        <v>2998.9</v>
      </c>
      <c r="F15" s="31">
        <v>0</v>
      </c>
      <c r="G15" s="35">
        <v>0</v>
      </c>
      <c r="H15" s="35"/>
      <c r="I15" s="30">
        <v>2998.9</v>
      </c>
      <c r="J15" s="31">
        <v>0</v>
      </c>
      <c r="K15" s="26">
        <v>244</v>
      </c>
      <c r="L15" s="55" t="s">
        <v>32</v>
      </c>
      <c r="M15" s="39" t="s">
        <v>18</v>
      </c>
      <c r="N15" s="27" t="s">
        <v>14</v>
      </c>
    </row>
    <row r="16" spans="1:14" s="21" customFormat="1" ht="12" customHeight="1">
      <c r="A16" s="64" t="s">
        <v>15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</row>
    <row r="17" spans="1:14" ht="17.25" customHeight="1">
      <c r="A17" s="96">
        <v>3</v>
      </c>
      <c r="B17" s="107" t="s">
        <v>58</v>
      </c>
      <c r="C17" s="107"/>
      <c r="D17" s="25" t="s">
        <v>20</v>
      </c>
      <c r="E17" s="30">
        <v>5318.44</v>
      </c>
      <c r="F17" s="28">
        <v>0</v>
      </c>
      <c r="G17" s="28">
        <v>0</v>
      </c>
      <c r="H17" s="28">
        <v>0</v>
      </c>
      <c r="I17" s="31">
        <v>5318.44</v>
      </c>
      <c r="J17" s="31">
        <v>0</v>
      </c>
      <c r="K17" s="83">
        <v>244</v>
      </c>
      <c r="L17" s="145" t="s">
        <v>57</v>
      </c>
      <c r="M17" s="90" t="s">
        <v>18</v>
      </c>
      <c r="N17" s="145" t="s">
        <v>50</v>
      </c>
    </row>
    <row r="18" spans="1:14" ht="17.25" customHeight="1">
      <c r="A18" s="96"/>
      <c r="B18" s="107"/>
      <c r="C18" s="107"/>
      <c r="D18" s="25" t="s">
        <v>21</v>
      </c>
      <c r="E18" s="30">
        <v>5500</v>
      </c>
      <c r="F18" s="28">
        <v>0</v>
      </c>
      <c r="G18" s="62">
        <v>0</v>
      </c>
      <c r="H18" s="63"/>
      <c r="I18" s="31">
        <v>5500</v>
      </c>
      <c r="J18" s="31">
        <v>0</v>
      </c>
      <c r="K18" s="83"/>
      <c r="L18" s="146"/>
      <c r="M18" s="90"/>
      <c r="N18" s="147"/>
    </row>
    <row r="19" spans="1:14" ht="15.75" customHeight="1">
      <c r="A19" s="96"/>
      <c r="B19" s="107"/>
      <c r="C19" s="107"/>
      <c r="D19" s="25" t="s">
        <v>22</v>
      </c>
      <c r="E19" s="32">
        <v>14375.3</v>
      </c>
      <c r="F19" s="31">
        <v>0</v>
      </c>
      <c r="G19" s="86">
        <v>0</v>
      </c>
      <c r="H19" s="87"/>
      <c r="I19" s="32">
        <v>14375.3</v>
      </c>
      <c r="J19" s="34">
        <v>0</v>
      </c>
      <c r="K19" s="119"/>
      <c r="L19" s="146"/>
      <c r="M19" s="79"/>
      <c r="N19" s="148"/>
    </row>
    <row r="20" spans="1:14" ht="33" customHeight="1">
      <c r="A20" s="25">
        <v>4</v>
      </c>
      <c r="B20" s="112" t="s">
        <v>55</v>
      </c>
      <c r="C20" s="113"/>
      <c r="D20" s="25" t="s">
        <v>20</v>
      </c>
      <c r="E20" s="30">
        <v>12000</v>
      </c>
      <c r="F20" s="31">
        <v>0</v>
      </c>
      <c r="G20" s="35">
        <v>0</v>
      </c>
      <c r="H20" s="35"/>
      <c r="I20" s="30">
        <v>12000</v>
      </c>
      <c r="J20" s="31">
        <v>0</v>
      </c>
      <c r="K20" s="26">
        <v>244</v>
      </c>
      <c r="L20" s="55" t="s">
        <v>25</v>
      </c>
      <c r="M20" s="39" t="s">
        <v>18</v>
      </c>
      <c r="N20" s="147"/>
    </row>
    <row r="21" spans="1:14" ht="33.75" customHeight="1">
      <c r="A21" s="25">
        <v>5</v>
      </c>
      <c r="B21" s="117" t="s">
        <v>52</v>
      </c>
      <c r="C21" s="118"/>
      <c r="D21" s="25" t="s">
        <v>21</v>
      </c>
      <c r="E21" s="30">
        <v>8331.22</v>
      </c>
      <c r="F21" s="31">
        <v>0</v>
      </c>
      <c r="G21" s="35">
        <v>0</v>
      </c>
      <c r="H21" s="35"/>
      <c r="I21" s="30">
        <v>8331.22</v>
      </c>
      <c r="J21" s="31">
        <v>0</v>
      </c>
      <c r="K21" s="26">
        <v>244</v>
      </c>
      <c r="L21" s="55" t="s">
        <v>57</v>
      </c>
      <c r="M21" s="39" t="s">
        <v>18</v>
      </c>
      <c r="N21" s="148"/>
    </row>
    <row r="22" spans="1:14" ht="31.5" customHeight="1">
      <c r="A22" s="25">
        <v>6</v>
      </c>
      <c r="B22" s="117" t="s">
        <v>53</v>
      </c>
      <c r="C22" s="118"/>
      <c r="D22" s="25" t="s">
        <v>21</v>
      </c>
      <c r="E22" s="30">
        <v>48411.4</v>
      </c>
      <c r="F22" s="31">
        <v>0</v>
      </c>
      <c r="G22" s="35">
        <v>48411.4</v>
      </c>
      <c r="H22" s="35"/>
      <c r="I22" s="30">
        <v>0</v>
      </c>
      <c r="J22" s="31">
        <v>0</v>
      </c>
      <c r="K22" s="26">
        <v>244</v>
      </c>
      <c r="L22" s="55" t="s">
        <v>49</v>
      </c>
      <c r="M22" s="39" t="s">
        <v>18</v>
      </c>
      <c r="N22" s="27" t="s">
        <v>14</v>
      </c>
    </row>
    <row r="23" spans="1:14" ht="16.5" customHeight="1">
      <c r="A23" s="114" t="s">
        <v>27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6"/>
    </row>
    <row r="24" spans="1:14" ht="16.5" customHeight="1">
      <c r="A24" s="99">
        <v>7</v>
      </c>
      <c r="B24" s="107" t="s">
        <v>34</v>
      </c>
      <c r="C24" s="107"/>
      <c r="D24" s="25" t="s">
        <v>20</v>
      </c>
      <c r="E24" s="30">
        <v>203.94</v>
      </c>
      <c r="F24" s="31">
        <v>0</v>
      </c>
      <c r="G24" s="31">
        <v>0</v>
      </c>
      <c r="H24" s="44"/>
      <c r="I24" s="30">
        <v>203.94</v>
      </c>
      <c r="J24" s="31">
        <v>0</v>
      </c>
      <c r="K24" s="152">
        <v>244</v>
      </c>
      <c r="L24" s="155" t="s">
        <v>31</v>
      </c>
      <c r="M24" s="158" t="s">
        <v>18</v>
      </c>
      <c r="N24" s="161" t="s">
        <v>50</v>
      </c>
    </row>
    <row r="25" spans="1:14" ht="16.5" customHeight="1">
      <c r="A25" s="150"/>
      <c r="B25" s="107"/>
      <c r="C25" s="107"/>
      <c r="D25" s="25" t="s">
        <v>21</v>
      </c>
      <c r="E25" s="36">
        <v>203.94</v>
      </c>
      <c r="F25" s="31">
        <v>0</v>
      </c>
      <c r="G25" s="31">
        <v>0</v>
      </c>
      <c r="H25" s="45"/>
      <c r="I25" s="36">
        <v>203.94</v>
      </c>
      <c r="J25" s="31">
        <v>0</v>
      </c>
      <c r="K25" s="153"/>
      <c r="L25" s="156"/>
      <c r="M25" s="159"/>
      <c r="N25" s="162"/>
    </row>
    <row r="26" spans="1:14" ht="16.5" customHeight="1">
      <c r="A26" s="151"/>
      <c r="B26" s="107"/>
      <c r="C26" s="107"/>
      <c r="D26" s="11" t="s">
        <v>22</v>
      </c>
      <c r="E26" s="36">
        <v>200</v>
      </c>
      <c r="F26" s="31">
        <v>0</v>
      </c>
      <c r="G26" s="31">
        <v>0</v>
      </c>
      <c r="H26" s="45"/>
      <c r="I26" s="36">
        <v>200</v>
      </c>
      <c r="J26" s="31">
        <v>0</v>
      </c>
      <c r="K26" s="153"/>
      <c r="L26" s="156"/>
      <c r="M26" s="159"/>
      <c r="N26" s="162"/>
    </row>
    <row r="27" spans="1:14" ht="16.5" customHeight="1">
      <c r="A27" s="99">
        <v>8</v>
      </c>
      <c r="B27" s="112" t="s">
        <v>35</v>
      </c>
      <c r="C27" s="125"/>
      <c r="D27" s="25" t="s">
        <v>20</v>
      </c>
      <c r="E27" s="30">
        <v>100.81</v>
      </c>
      <c r="F27" s="31">
        <v>0</v>
      </c>
      <c r="G27" s="31">
        <v>0</v>
      </c>
      <c r="H27" s="44"/>
      <c r="I27" s="30">
        <v>100.81</v>
      </c>
      <c r="J27" s="31">
        <v>0</v>
      </c>
      <c r="K27" s="153"/>
      <c r="L27" s="156"/>
      <c r="M27" s="159"/>
      <c r="N27" s="162"/>
    </row>
    <row r="28" spans="1:14" ht="18" customHeight="1">
      <c r="A28" s="150"/>
      <c r="B28" s="126"/>
      <c r="C28" s="127"/>
      <c r="D28" s="25" t="s">
        <v>21</v>
      </c>
      <c r="E28" s="30">
        <v>100.81</v>
      </c>
      <c r="F28" s="31">
        <v>0</v>
      </c>
      <c r="G28" s="31">
        <v>0</v>
      </c>
      <c r="H28" s="44"/>
      <c r="I28" s="30">
        <v>100.81</v>
      </c>
      <c r="J28" s="31">
        <v>0</v>
      </c>
      <c r="K28" s="153"/>
      <c r="L28" s="156"/>
      <c r="M28" s="159"/>
      <c r="N28" s="162"/>
    </row>
    <row r="29" spans="1:14" ht="16.5" customHeight="1">
      <c r="A29" s="151"/>
      <c r="B29" s="128"/>
      <c r="C29" s="129"/>
      <c r="D29" s="11" t="s">
        <v>22</v>
      </c>
      <c r="E29" s="30">
        <v>102.78</v>
      </c>
      <c r="F29" s="31">
        <v>0</v>
      </c>
      <c r="G29" s="31">
        <v>0</v>
      </c>
      <c r="H29" s="44"/>
      <c r="I29" s="30">
        <v>102.78</v>
      </c>
      <c r="J29" s="31">
        <v>0</v>
      </c>
      <c r="K29" s="153"/>
      <c r="L29" s="156"/>
      <c r="M29" s="159"/>
      <c r="N29" s="162"/>
    </row>
    <row r="30" spans="1:14" ht="16.5" customHeight="1">
      <c r="A30" s="99">
        <v>9</v>
      </c>
      <c r="B30" s="112" t="s">
        <v>36</v>
      </c>
      <c r="C30" s="125"/>
      <c r="D30" s="25" t="s">
        <v>20</v>
      </c>
      <c r="E30" s="30">
        <v>199.8</v>
      </c>
      <c r="F30" s="31">
        <v>0</v>
      </c>
      <c r="G30" s="31">
        <v>0</v>
      </c>
      <c r="H30" s="44"/>
      <c r="I30" s="30">
        <v>199.8</v>
      </c>
      <c r="J30" s="31">
        <v>0</v>
      </c>
      <c r="K30" s="153"/>
      <c r="L30" s="156"/>
      <c r="M30" s="159"/>
      <c r="N30" s="162"/>
    </row>
    <row r="31" spans="1:14" ht="16.5" customHeight="1">
      <c r="A31" s="150"/>
      <c r="B31" s="126"/>
      <c r="C31" s="127"/>
      <c r="D31" s="25" t="s">
        <v>21</v>
      </c>
      <c r="E31" s="30">
        <v>199.8</v>
      </c>
      <c r="F31" s="31">
        <v>0</v>
      </c>
      <c r="G31" s="31">
        <v>0</v>
      </c>
      <c r="H31" s="44"/>
      <c r="I31" s="30">
        <v>199.8</v>
      </c>
      <c r="J31" s="31">
        <v>0</v>
      </c>
      <c r="K31" s="153"/>
      <c r="L31" s="156"/>
      <c r="M31" s="159"/>
      <c r="N31" s="162"/>
    </row>
    <row r="32" spans="1:14" ht="16.5" customHeight="1">
      <c r="A32" s="151"/>
      <c r="B32" s="128"/>
      <c r="C32" s="129"/>
      <c r="D32" s="11" t="s">
        <v>22</v>
      </c>
      <c r="E32" s="30">
        <v>199.8</v>
      </c>
      <c r="F32" s="31">
        <v>0</v>
      </c>
      <c r="G32" s="31">
        <v>0</v>
      </c>
      <c r="H32" s="44"/>
      <c r="I32" s="30">
        <v>199.8</v>
      </c>
      <c r="J32" s="31">
        <v>0</v>
      </c>
      <c r="K32" s="153"/>
      <c r="L32" s="156"/>
      <c r="M32" s="159"/>
      <c r="N32" s="162"/>
    </row>
    <row r="33" spans="1:14" ht="16.5" customHeight="1">
      <c r="A33" s="99">
        <v>10</v>
      </c>
      <c r="B33" s="112" t="s">
        <v>56</v>
      </c>
      <c r="C33" s="125"/>
      <c r="D33" s="25" t="s">
        <v>20</v>
      </c>
      <c r="E33" s="30">
        <v>87.31</v>
      </c>
      <c r="F33" s="31">
        <v>0</v>
      </c>
      <c r="G33" s="31">
        <v>0</v>
      </c>
      <c r="H33" s="44"/>
      <c r="I33" s="30">
        <v>87.31</v>
      </c>
      <c r="J33" s="31">
        <v>0</v>
      </c>
      <c r="K33" s="153"/>
      <c r="L33" s="156"/>
      <c r="M33" s="159"/>
      <c r="N33" s="162"/>
    </row>
    <row r="34" spans="1:14" ht="16.5" customHeight="1">
      <c r="A34" s="150"/>
      <c r="B34" s="126"/>
      <c r="C34" s="127"/>
      <c r="D34" s="25" t="s">
        <v>21</v>
      </c>
      <c r="E34" s="30">
        <v>87.31</v>
      </c>
      <c r="F34" s="31">
        <v>0</v>
      </c>
      <c r="G34" s="31">
        <v>0</v>
      </c>
      <c r="H34" s="44"/>
      <c r="I34" s="30">
        <v>87.31</v>
      </c>
      <c r="J34" s="31">
        <v>0</v>
      </c>
      <c r="K34" s="153"/>
      <c r="L34" s="156"/>
      <c r="M34" s="159"/>
      <c r="N34" s="162"/>
    </row>
    <row r="35" spans="1:14" ht="16.5" customHeight="1">
      <c r="A35" s="151"/>
      <c r="B35" s="128"/>
      <c r="C35" s="129"/>
      <c r="D35" s="11" t="s">
        <v>22</v>
      </c>
      <c r="E35" s="30">
        <v>87.31</v>
      </c>
      <c r="F35" s="31">
        <v>0</v>
      </c>
      <c r="G35" s="31">
        <v>0</v>
      </c>
      <c r="H35" s="44"/>
      <c r="I35" s="30">
        <v>87.31</v>
      </c>
      <c r="J35" s="31">
        <v>0</v>
      </c>
      <c r="K35" s="154"/>
      <c r="L35" s="157"/>
      <c r="M35" s="160"/>
      <c r="N35" s="162"/>
    </row>
    <row r="36" spans="1:14" ht="16.5" customHeight="1">
      <c r="A36" s="70">
        <v>11</v>
      </c>
      <c r="B36" s="72" t="s">
        <v>59</v>
      </c>
      <c r="C36" s="127"/>
      <c r="D36" s="50" t="s">
        <v>20</v>
      </c>
      <c r="E36" s="36">
        <v>120.12</v>
      </c>
      <c r="F36" s="28">
        <v>0</v>
      </c>
      <c r="G36" s="28">
        <v>0</v>
      </c>
      <c r="H36" s="45"/>
      <c r="I36" s="36">
        <v>120.12</v>
      </c>
      <c r="J36" s="28">
        <v>0</v>
      </c>
      <c r="K36" s="82">
        <v>244</v>
      </c>
      <c r="L36" s="146" t="s">
        <v>31</v>
      </c>
      <c r="M36" s="70" t="s">
        <v>18</v>
      </c>
      <c r="N36" s="145" t="s">
        <v>50</v>
      </c>
    </row>
    <row r="37" spans="1:14" ht="16.5" customHeight="1">
      <c r="A37" s="105"/>
      <c r="B37" s="126"/>
      <c r="C37" s="127"/>
      <c r="D37" s="25" t="s">
        <v>21</v>
      </c>
      <c r="E37" s="30">
        <v>120.12</v>
      </c>
      <c r="F37" s="31">
        <v>0</v>
      </c>
      <c r="G37" s="31">
        <v>0</v>
      </c>
      <c r="H37" s="44"/>
      <c r="I37" s="30">
        <v>120.12</v>
      </c>
      <c r="J37" s="31">
        <v>0</v>
      </c>
      <c r="K37" s="82"/>
      <c r="L37" s="146"/>
      <c r="M37" s="70"/>
      <c r="N37" s="164"/>
    </row>
    <row r="38" spans="1:14" ht="16.5" customHeight="1">
      <c r="A38" s="106"/>
      <c r="B38" s="128"/>
      <c r="C38" s="129"/>
      <c r="D38" s="25" t="s">
        <v>22</v>
      </c>
      <c r="E38" s="30">
        <v>120.12</v>
      </c>
      <c r="F38" s="31">
        <v>0</v>
      </c>
      <c r="G38" s="31">
        <v>0</v>
      </c>
      <c r="H38" s="44"/>
      <c r="I38" s="30">
        <v>120.12</v>
      </c>
      <c r="J38" s="31">
        <v>0</v>
      </c>
      <c r="K38" s="82"/>
      <c r="L38" s="146"/>
      <c r="M38" s="70"/>
      <c r="N38" s="164"/>
    </row>
    <row r="39" spans="1:14" ht="16.5" customHeight="1">
      <c r="A39" s="99">
        <v>12</v>
      </c>
      <c r="B39" s="112" t="s">
        <v>54</v>
      </c>
      <c r="C39" s="125"/>
      <c r="D39" s="25" t="s">
        <v>20</v>
      </c>
      <c r="E39" s="30">
        <v>299.99</v>
      </c>
      <c r="F39" s="31">
        <v>0</v>
      </c>
      <c r="G39" s="31">
        <v>0</v>
      </c>
      <c r="H39" s="44"/>
      <c r="I39" s="30">
        <v>299.99</v>
      </c>
      <c r="J39" s="31">
        <v>0</v>
      </c>
      <c r="K39" s="82"/>
      <c r="L39" s="146"/>
      <c r="M39" s="70"/>
      <c r="N39" s="164"/>
    </row>
    <row r="40" spans="1:14" ht="16.5" customHeight="1">
      <c r="A40" s="105"/>
      <c r="B40" s="126"/>
      <c r="C40" s="127"/>
      <c r="D40" s="25" t="s">
        <v>21</v>
      </c>
      <c r="E40" s="30">
        <v>299.99</v>
      </c>
      <c r="F40" s="31">
        <v>0</v>
      </c>
      <c r="G40" s="31">
        <v>0</v>
      </c>
      <c r="H40" s="44"/>
      <c r="I40" s="30">
        <v>299.99</v>
      </c>
      <c r="J40" s="31">
        <v>0</v>
      </c>
      <c r="K40" s="82"/>
      <c r="L40" s="146"/>
      <c r="M40" s="70"/>
      <c r="N40" s="164"/>
    </row>
    <row r="41" spans="1:14" ht="16.5" customHeight="1">
      <c r="A41" s="106"/>
      <c r="B41" s="128"/>
      <c r="C41" s="129"/>
      <c r="D41" s="25" t="s">
        <v>22</v>
      </c>
      <c r="E41" s="30">
        <v>299.99</v>
      </c>
      <c r="F41" s="31">
        <v>0</v>
      </c>
      <c r="G41" s="31">
        <v>0</v>
      </c>
      <c r="H41" s="44"/>
      <c r="I41" s="30">
        <v>299.99</v>
      </c>
      <c r="J41" s="31">
        <v>0</v>
      </c>
      <c r="K41" s="61"/>
      <c r="L41" s="163"/>
      <c r="M41" s="71"/>
      <c r="N41" s="165"/>
    </row>
    <row r="42" spans="1:14" ht="16.5" customHeight="1">
      <c r="A42" s="64" t="s">
        <v>30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6"/>
    </row>
    <row r="43" spans="1:14" ht="18.75" customHeight="1">
      <c r="A43" s="99">
        <v>13</v>
      </c>
      <c r="B43" s="112" t="s">
        <v>40</v>
      </c>
      <c r="C43" s="113"/>
      <c r="D43" s="11" t="s">
        <v>20</v>
      </c>
      <c r="E43" s="30">
        <v>2440</v>
      </c>
      <c r="F43" s="31">
        <v>0</v>
      </c>
      <c r="G43" s="31">
        <v>0</v>
      </c>
      <c r="H43" s="40"/>
      <c r="I43" s="30">
        <v>2440</v>
      </c>
      <c r="J43" s="31">
        <v>0</v>
      </c>
      <c r="K43" s="119">
        <v>244</v>
      </c>
      <c r="L43" s="168" t="s">
        <v>25</v>
      </c>
      <c r="M43" s="79" t="s">
        <v>18</v>
      </c>
      <c r="N43" s="145" t="s">
        <v>50</v>
      </c>
    </row>
    <row r="44" spans="1:14" ht="16.5" customHeight="1">
      <c r="A44" s="70"/>
      <c r="B44" s="72"/>
      <c r="C44" s="73"/>
      <c r="D44" s="11" t="s">
        <v>21</v>
      </c>
      <c r="E44" s="30">
        <v>2003</v>
      </c>
      <c r="F44" s="31">
        <v>0</v>
      </c>
      <c r="G44" s="31">
        <v>0</v>
      </c>
      <c r="H44" s="40"/>
      <c r="I44" s="30">
        <f>14235.01-I47-I50-I53</f>
        <v>2003</v>
      </c>
      <c r="J44" s="31">
        <v>0</v>
      </c>
      <c r="K44" s="140"/>
      <c r="L44" s="169"/>
      <c r="M44" s="80"/>
      <c r="N44" s="146"/>
    </row>
    <row r="45" spans="1:14" ht="18.75" customHeight="1">
      <c r="A45" s="71"/>
      <c r="B45" s="74"/>
      <c r="C45" s="75"/>
      <c r="D45" s="11" t="s">
        <v>22</v>
      </c>
      <c r="E45" s="30">
        <v>1600</v>
      </c>
      <c r="F45" s="31">
        <v>0</v>
      </c>
      <c r="G45" s="31">
        <v>0</v>
      </c>
      <c r="H45" s="40"/>
      <c r="I45" s="30">
        <v>1600</v>
      </c>
      <c r="J45" s="31">
        <v>0</v>
      </c>
      <c r="K45" s="140"/>
      <c r="L45" s="169"/>
      <c r="M45" s="80"/>
      <c r="N45" s="146"/>
    </row>
    <row r="46" spans="1:14" ht="16.5" customHeight="1">
      <c r="A46" s="96">
        <v>14</v>
      </c>
      <c r="B46" s="107" t="s">
        <v>39</v>
      </c>
      <c r="C46" s="108"/>
      <c r="D46" s="11" t="s">
        <v>20</v>
      </c>
      <c r="E46" s="30">
        <v>727.57544</v>
      </c>
      <c r="F46" s="31">
        <v>0</v>
      </c>
      <c r="G46" s="31">
        <v>0</v>
      </c>
      <c r="H46" s="23"/>
      <c r="I46" s="30">
        <v>727.575</v>
      </c>
      <c r="J46" s="31">
        <v>0</v>
      </c>
      <c r="K46" s="141"/>
      <c r="L46" s="170"/>
      <c r="M46" s="105"/>
      <c r="N46" s="172"/>
    </row>
    <row r="47" spans="1:14" ht="16.5" customHeight="1">
      <c r="A47" s="109"/>
      <c r="B47" s="108"/>
      <c r="C47" s="108"/>
      <c r="D47" s="11" t="s">
        <v>21</v>
      </c>
      <c r="E47" s="30">
        <v>609</v>
      </c>
      <c r="F47" s="31">
        <v>0</v>
      </c>
      <c r="G47" s="31">
        <v>0</v>
      </c>
      <c r="H47" s="23"/>
      <c r="I47" s="30">
        <v>609</v>
      </c>
      <c r="J47" s="31">
        <v>0</v>
      </c>
      <c r="K47" s="141"/>
      <c r="L47" s="170"/>
      <c r="M47" s="105"/>
      <c r="N47" s="172"/>
    </row>
    <row r="48" spans="1:14" ht="16.5" customHeight="1">
      <c r="A48" s="109"/>
      <c r="B48" s="108"/>
      <c r="C48" s="108"/>
      <c r="D48" s="11" t="s">
        <v>22</v>
      </c>
      <c r="E48" s="30">
        <v>640</v>
      </c>
      <c r="F48" s="31">
        <v>0</v>
      </c>
      <c r="G48" s="31">
        <v>0</v>
      </c>
      <c r="H48" s="23"/>
      <c r="I48" s="30">
        <v>640</v>
      </c>
      <c r="J48" s="31">
        <v>0</v>
      </c>
      <c r="K48" s="141"/>
      <c r="L48" s="170"/>
      <c r="M48" s="105"/>
      <c r="N48" s="172"/>
    </row>
    <row r="49" spans="1:14" ht="16.5" customHeight="1">
      <c r="A49" s="96">
        <v>15</v>
      </c>
      <c r="B49" s="107" t="s">
        <v>41</v>
      </c>
      <c r="C49" s="108"/>
      <c r="D49" s="11" t="s">
        <v>20</v>
      </c>
      <c r="E49" s="30">
        <v>2600</v>
      </c>
      <c r="F49" s="31">
        <v>0</v>
      </c>
      <c r="G49" s="31">
        <v>0</v>
      </c>
      <c r="H49" s="23"/>
      <c r="I49" s="30">
        <v>2600</v>
      </c>
      <c r="J49" s="31">
        <v>0</v>
      </c>
      <c r="K49" s="141"/>
      <c r="L49" s="170"/>
      <c r="M49" s="105"/>
      <c r="N49" s="172"/>
    </row>
    <row r="50" spans="1:14" ht="16.5" customHeight="1">
      <c r="A50" s="109"/>
      <c r="B50" s="108"/>
      <c r="C50" s="108"/>
      <c r="D50" s="11" t="s">
        <v>21</v>
      </c>
      <c r="E50" s="30">
        <v>2700</v>
      </c>
      <c r="F50" s="31">
        <v>0</v>
      </c>
      <c r="G50" s="31">
        <v>0</v>
      </c>
      <c r="H50" s="23"/>
      <c r="I50" s="30">
        <v>2700</v>
      </c>
      <c r="J50" s="31">
        <v>0</v>
      </c>
      <c r="K50" s="141"/>
      <c r="L50" s="170"/>
      <c r="M50" s="105"/>
      <c r="N50" s="172"/>
    </row>
    <row r="51" spans="1:14" ht="16.5" customHeight="1">
      <c r="A51" s="109"/>
      <c r="B51" s="108"/>
      <c r="C51" s="108"/>
      <c r="D51" s="11" t="s">
        <v>22</v>
      </c>
      <c r="E51" s="30">
        <v>2800</v>
      </c>
      <c r="F51" s="31">
        <v>0</v>
      </c>
      <c r="G51" s="31">
        <v>0</v>
      </c>
      <c r="H51" s="23"/>
      <c r="I51" s="30">
        <v>2800</v>
      </c>
      <c r="J51" s="31">
        <v>0</v>
      </c>
      <c r="K51" s="141"/>
      <c r="L51" s="170"/>
      <c r="M51" s="105"/>
      <c r="N51" s="172"/>
    </row>
    <row r="52" spans="1:14" ht="16.5" customHeight="1">
      <c r="A52" s="96">
        <v>16</v>
      </c>
      <c r="B52" s="107" t="s">
        <v>42</v>
      </c>
      <c r="C52" s="108"/>
      <c r="D52" s="11" t="s">
        <v>20</v>
      </c>
      <c r="E52" s="30">
        <v>7954.13</v>
      </c>
      <c r="F52" s="31">
        <v>0</v>
      </c>
      <c r="G52" s="31">
        <v>0</v>
      </c>
      <c r="H52" s="23"/>
      <c r="I52" s="30">
        <v>7954.13</v>
      </c>
      <c r="J52" s="31">
        <v>0</v>
      </c>
      <c r="K52" s="141"/>
      <c r="L52" s="170"/>
      <c r="M52" s="105"/>
      <c r="N52" s="172"/>
    </row>
    <row r="53" spans="1:14" ht="16.5" customHeight="1">
      <c r="A53" s="109"/>
      <c r="B53" s="108"/>
      <c r="C53" s="108"/>
      <c r="D53" s="11" t="s">
        <v>21</v>
      </c>
      <c r="E53" s="30">
        <v>8923.01</v>
      </c>
      <c r="F53" s="31">
        <v>0</v>
      </c>
      <c r="G53" s="31">
        <v>0</v>
      </c>
      <c r="H53" s="23"/>
      <c r="I53" s="30">
        <v>8923.01</v>
      </c>
      <c r="J53" s="31">
        <v>0</v>
      </c>
      <c r="K53" s="141"/>
      <c r="L53" s="170"/>
      <c r="M53" s="105"/>
      <c r="N53" s="172"/>
    </row>
    <row r="54" spans="1:14" ht="16.5" customHeight="1">
      <c r="A54" s="109"/>
      <c r="B54" s="108"/>
      <c r="C54" s="108"/>
      <c r="D54" s="11" t="s">
        <v>22</v>
      </c>
      <c r="E54" s="30">
        <v>9960</v>
      </c>
      <c r="F54" s="31">
        <v>0</v>
      </c>
      <c r="G54" s="31">
        <v>0</v>
      </c>
      <c r="H54" s="23"/>
      <c r="I54" s="30">
        <v>9960</v>
      </c>
      <c r="J54" s="31">
        <v>0</v>
      </c>
      <c r="K54" s="142"/>
      <c r="L54" s="171"/>
      <c r="M54" s="106"/>
      <c r="N54" s="173"/>
    </row>
    <row r="55" spans="1:14" ht="16.5" customHeight="1">
      <c r="A55" s="131" t="s">
        <v>11</v>
      </c>
      <c r="B55" s="132"/>
      <c r="C55" s="133"/>
      <c r="D55" s="11" t="s">
        <v>20</v>
      </c>
      <c r="E55" s="30">
        <f>E17+E20+E12+E24+E43+E46+E39+E36+E33+E30+E27+E49+E52+E15</f>
        <v>38651.01544</v>
      </c>
      <c r="F55" s="31">
        <v>0</v>
      </c>
      <c r="G55" s="23">
        <v>0</v>
      </c>
      <c r="H55" s="23">
        <v>456.826</v>
      </c>
      <c r="I55" s="30">
        <f>I17+I20+I12+I24+I43+I46+I39+I36+I33+I30+I27+I49+I52+I15</f>
        <v>38651.015</v>
      </c>
      <c r="J55" s="30">
        <v>0</v>
      </c>
      <c r="K55" s="102"/>
      <c r="L55" s="130"/>
      <c r="M55" s="130"/>
      <c r="N55" s="130"/>
    </row>
    <row r="56" spans="1:14" ht="15.75" customHeight="1">
      <c r="A56" s="134"/>
      <c r="B56" s="135"/>
      <c r="C56" s="136"/>
      <c r="D56" s="11" t="s">
        <v>21</v>
      </c>
      <c r="E56" s="37">
        <f>E13+E18+E21+E22+E25+E28+E31+E34+E37+E40+E44+E47+E50+E53</f>
        <v>81089.59999999999</v>
      </c>
      <c r="F56" s="38">
        <v>0</v>
      </c>
      <c r="G56" s="22">
        <v>48411.4</v>
      </c>
      <c r="H56" s="22">
        <v>1967.298</v>
      </c>
      <c r="I56" s="37">
        <f>I13+I18+I21+I22+I25+I28+I31+I34+I37+I40+I44+I47+I50+I53</f>
        <v>32678.200000000004</v>
      </c>
      <c r="J56" s="37">
        <v>0</v>
      </c>
      <c r="K56" s="103"/>
      <c r="L56" s="130"/>
      <c r="M56" s="130"/>
      <c r="N56" s="130"/>
    </row>
    <row r="57" spans="1:14" ht="15.75" customHeight="1">
      <c r="A57" s="137"/>
      <c r="B57" s="138"/>
      <c r="C57" s="139"/>
      <c r="D57" s="11" t="s">
        <v>22</v>
      </c>
      <c r="E57" s="37">
        <f>E19+E14+E26+E45+E29+E32+E35+E38+E41+E48+E51+E54</f>
        <v>33985.3</v>
      </c>
      <c r="F57" s="31">
        <v>0</v>
      </c>
      <c r="G57" s="62">
        <v>0</v>
      </c>
      <c r="H57" s="63"/>
      <c r="I57" s="37">
        <f>I19+I14+I26+I45+I29+I32+I35+I38+I41+I48+I51+I54</f>
        <v>33985.3</v>
      </c>
      <c r="J57" s="30">
        <v>0</v>
      </c>
      <c r="K57" s="103"/>
      <c r="L57" s="130"/>
      <c r="M57" s="130"/>
      <c r="N57" s="130"/>
    </row>
    <row r="58" spans="1:14" ht="13.5" customHeight="1">
      <c r="A58" s="17"/>
      <c r="B58" s="15"/>
      <c r="C58" s="15" t="s">
        <v>12</v>
      </c>
      <c r="D58" s="16"/>
      <c r="E58" s="51">
        <f aca="true" t="shared" si="0" ref="E58:J58">E55+E56+E57</f>
        <v>153725.91544</v>
      </c>
      <c r="F58" s="30">
        <f t="shared" si="0"/>
        <v>0</v>
      </c>
      <c r="G58" s="51">
        <f t="shared" si="0"/>
        <v>48411.4</v>
      </c>
      <c r="H58" s="30">
        <f t="shared" si="0"/>
        <v>2424.124</v>
      </c>
      <c r="I58" s="51">
        <f t="shared" si="0"/>
        <v>105314.515</v>
      </c>
      <c r="J58" s="30">
        <f t="shared" si="0"/>
        <v>0</v>
      </c>
      <c r="K58" s="104"/>
      <c r="L58" s="130"/>
      <c r="M58" s="130"/>
      <c r="N58" s="130"/>
    </row>
    <row r="59" spans="1:14" ht="9" customHeight="1">
      <c r="A59" s="18"/>
      <c r="B59" s="3"/>
      <c r="C59" s="3"/>
      <c r="D59" s="3"/>
      <c r="E59" s="46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19" t="s">
        <v>16</v>
      </c>
      <c r="B60" s="4"/>
      <c r="C60" s="4"/>
      <c r="D60" s="4"/>
      <c r="E60" s="47"/>
      <c r="F60" s="5"/>
      <c r="G60" s="5"/>
      <c r="H60" s="5"/>
      <c r="I60" s="5"/>
      <c r="J60" s="5"/>
      <c r="K60" s="3"/>
      <c r="L60" s="101" t="s">
        <v>17</v>
      </c>
      <c r="M60" s="101"/>
      <c r="N60" s="3"/>
    </row>
    <row r="61" spans="1:14" ht="12.75">
      <c r="A61" s="20"/>
      <c r="B61" s="3"/>
      <c r="C61" s="3"/>
      <c r="D61" s="3"/>
      <c r="E61" s="46"/>
      <c r="F61" s="3"/>
      <c r="G61" s="3" t="s">
        <v>33</v>
      </c>
      <c r="H61" s="3"/>
      <c r="I61" s="3"/>
      <c r="J61" s="3"/>
      <c r="K61" s="3"/>
      <c r="L61" s="3"/>
      <c r="M61" s="3"/>
      <c r="N61" s="3"/>
    </row>
    <row r="62" ht="12.75">
      <c r="E62" s="48" t="s">
        <v>38</v>
      </c>
    </row>
    <row r="63" spans="5:7" ht="12.75">
      <c r="E63" s="53"/>
      <c r="F63" s="54"/>
      <c r="G63" s="54"/>
    </row>
  </sheetData>
  <sheetProtection/>
  <mergeCells count="78">
    <mergeCell ref="L60:M60"/>
    <mergeCell ref="B49:C51"/>
    <mergeCell ref="A52:A54"/>
    <mergeCell ref="B52:C54"/>
    <mergeCell ref="A55:C57"/>
    <mergeCell ref="K55:K58"/>
    <mergeCell ref="L55:N58"/>
    <mergeCell ref="G57:H57"/>
    <mergeCell ref="A42:N42"/>
    <mergeCell ref="A43:A45"/>
    <mergeCell ref="B43:C45"/>
    <mergeCell ref="K43:K54"/>
    <mergeCell ref="L43:L54"/>
    <mergeCell ref="M43:M54"/>
    <mergeCell ref="N43:N54"/>
    <mergeCell ref="A46:A48"/>
    <mergeCell ref="B46:C48"/>
    <mergeCell ref="A49:A51"/>
    <mergeCell ref="A36:A38"/>
    <mergeCell ref="B36:C38"/>
    <mergeCell ref="K36:K41"/>
    <mergeCell ref="L36:L41"/>
    <mergeCell ref="M36:M41"/>
    <mergeCell ref="N36:N41"/>
    <mergeCell ref="A39:A41"/>
    <mergeCell ref="B39:C41"/>
    <mergeCell ref="N24:N35"/>
    <mergeCell ref="A27:A29"/>
    <mergeCell ref="B27:C29"/>
    <mergeCell ref="A30:A32"/>
    <mergeCell ref="B30:C32"/>
    <mergeCell ref="A33:A35"/>
    <mergeCell ref="B33:C35"/>
    <mergeCell ref="B20:C20"/>
    <mergeCell ref="N20:N21"/>
    <mergeCell ref="B21:C21"/>
    <mergeCell ref="B22:C22"/>
    <mergeCell ref="A23:N23"/>
    <mergeCell ref="A24:A26"/>
    <mergeCell ref="B24:C26"/>
    <mergeCell ref="K24:K35"/>
    <mergeCell ref="L24:L35"/>
    <mergeCell ref="M24:M35"/>
    <mergeCell ref="B15:C15"/>
    <mergeCell ref="A16:N16"/>
    <mergeCell ref="A17:A19"/>
    <mergeCell ref="B17:C19"/>
    <mergeCell ref="K17:K19"/>
    <mergeCell ref="L17:L19"/>
    <mergeCell ref="M17:M19"/>
    <mergeCell ref="N17:N19"/>
    <mergeCell ref="G18:H18"/>
    <mergeCell ref="G19:H19"/>
    <mergeCell ref="A11:N11"/>
    <mergeCell ref="A12:A14"/>
    <mergeCell ref="B12:C14"/>
    <mergeCell ref="G12:H12"/>
    <mergeCell ref="K12:K14"/>
    <mergeCell ref="L12:L14"/>
    <mergeCell ref="M12:M14"/>
    <mergeCell ref="N12:N14"/>
    <mergeCell ref="G14:H14"/>
    <mergeCell ref="L8:L9"/>
    <mergeCell ref="M8:M9"/>
    <mergeCell ref="N8:N9"/>
    <mergeCell ref="G9:H9"/>
    <mergeCell ref="B10:C10"/>
    <mergeCell ref="G10:H10"/>
    <mergeCell ref="A2:N2"/>
    <mergeCell ref="C3:N3"/>
    <mergeCell ref="G4:N4"/>
    <mergeCell ref="A6:N6"/>
    <mergeCell ref="A7:J7"/>
    <mergeCell ref="A8:A9"/>
    <mergeCell ref="B8:C9"/>
    <mergeCell ref="D8:D9"/>
    <mergeCell ref="E8:J8"/>
    <mergeCell ref="K8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Лихачев</dc:creator>
  <cp:keywords/>
  <dc:description/>
  <cp:lastModifiedBy>*</cp:lastModifiedBy>
  <cp:lastPrinted>2023-10-25T04:46:08Z</cp:lastPrinted>
  <dcterms:created xsi:type="dcterms:W3CDTF">2013-05-14T09:28:44Z</dcterms:created>
  <dcterms:modified xsi:type="dcterms:W3CDTF">2023-10-25T04:46:42Z</dcterms:modified>
  <cp:category/>
  <cp:version/>
  <cp:contentType/>
  <cp:contentStatus/>
</cp:coreProperties>
</file>