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E60" i="1" l="1"/>
  <c r="E78" i="1" l="1"/>
  <c r="E63" i="1"/>
  <c r="E56" i="1"/>
  <c r="E51" i="1"/>
  <c r="E38" i="1"/>
  <c r="E35" i="1"/>
  <c r="E33" i="1"/>
  <c r="E29" i="1"/>
  <c r="E26" i="1"/>
  <c r="E23" i="1"/>
  <c r="E20" i="1"/>
  <c r="E16" i="1"/>
  <c r="E14" i="1"/>
  <c r="E12" i="1"/>
  <c r="E55" i="1" l="1"/>
  <c r="E77" i="1"/>
  <c r="E76" i="1"/>
  <c r="E40" i="1"/>
  <c r="E11" i="1" s="1"/>
  <c r="E54" i="1" l="1"/>
  <c r="E10" i="1" s="1"/>
</calcChain>
</file>

<file path=xl/sharedStrings.xml><?xml version="1.0" encoding="utf-8"?>
<sst xmlns="http://schemas.openxmlformats.org/spreadsheetml/2006/main" count="150" uniqueCount="150">
  <si>
    <t>Зачислено</t>
  </si>
  <si>
    <t>Передано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</si>
  <si>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</si>
  <si>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</si>
  <si>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</si>
  <si>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</si>
  <si>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</si>
  <si>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</si>
  <si>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</si>
  <si>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</si>
  <si>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</si>
  <si>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</si>
  <si>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</si>
  <si>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</si>
  <si>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</si>
  <si>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</si>
  <si>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</si>
  <si>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</si>
  <si>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</si>
  <si>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</si>
  <si>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</si>
  <si>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</si>
  <si>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</si>
  <si>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</si>
  <si>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</si>
  <si>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</si>
  <si>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</si>
  <si>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</si>
  <si>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</si>
  <si>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</si>
  <si>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</si>
  <si>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</si>
  <si>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</si>
  <si>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</si>
  <si>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</si>
  <si>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</si>
  <si>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</si>
  <si>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</si>
  <si>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</si>
  <si>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</si>
  <si>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НЕНАЛОГОВЫЕ ДОХОДЫ</t>
  </si>
  <si>
    <t>Невыясненные поступления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</si>
  <si>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</si>
  <si>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</si>
  <si>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</si>
  <si>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</si>
  <si>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</si>
  <si>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</si>
  <si>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</si>
  <si>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</si>
  <si>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</si>
  <si>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субъектов Российской Федерации и муниципальных образований</t>
  </si>
  <si>
    <t>Субвенции бюджетам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</si>
  <si>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</si>
  <si>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</si>
  <si>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</si>
  <si>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</si>
  <si>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</si>
  <si>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</si>
  <si>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</si>
  <si>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</si>
  <si>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</si>
  <si>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</si>
  <si>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</si>
  <si>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(тыс. руб.)</t>
  </si>
  <si>
    <t>Всего</t>
  </si>
  <si>
    <t>1.00.00.00.0.00.0.000. 0.0.0</t>
  </si>
  <si>
    <t>1.01.02.00.0.01.0.000. 1.1.0</t>
  </si>
  <si>
    <t>1.01.00.00.0.00.0.000. 0.0.0</t>
  </si>
  <si>
    <t>1.03.00.00.0.00.0.000. 0.0.0</t>
  </si>
  <si>
    <t>1.03.02.00.0.01.0.000. 1.1.0</t>
  </si>
  <si>
    <t>1.05.00.00.0.00.0.000. 0.0.0</t>
  </si>
  <si>
    <t>1.05.02.00.0.02.0.000. 1.1.0</t>
  </si>
  <si>
    <t>1.05.03.00.0.01.0.000. 1.1.0</t>
  </si>
  <si>
    <t>1.05.04.00.0.02.0.000. 1.1.0</t>
  </si>
  <si>
    <t>1.06.00.00.0.00.0.000. 0.0.0</t>
  </si>
  <si>
    <t>1.06.01.00.0.00.0.000. 1.1.0</t>
  </si>
  <si>
    <t>1.06.06.00.0.00.0.000. 1.1.0</t>
  </si>
  <si>
    <t>1.08.00.00.0.00.0.000. 0.0.0</t>
  </si>
  <si>
    <t>1.08.03.00.0.01.0.000. 1.1.0</t>
  </si>
  <si>
    <t>1.08.07.00.0.01.0.000. 1.1.0</t>
  </si>
  <si>
    <t>1.09.00.00.0.00.0.000. 0.0.0</t>
  </si>
  <si>
    <t>1.09.07.00.0.00.0.000. 1.1.0</t>
  </si>
  <si>
    <t>1.11.00.00.0.00.0.000. 0.0.0</t>
  </si>
  <si>
    <t>1.11.05.00.0.00.0.000. 1.2.0</t>
  </si>
  <si>
    <t>1.11.07.00.0.00.0.000. 1.2.0</t>
  </si>
  <si>
    <t>1.11.09.00.0.00.0.000. 1.2.0</t>
  </si>
  <si>
    <t>1.12.00.00.0.00.0.000. 0.0.0</t>
  </si>
  <si>
    <t>1.12.01.00.0.01.0.000. 1.2.0</t>
  </si>
  <si>
    <t>1.13.00.00.0.00.0.000. 0.0.0</t>
  </si>
  <si>
    <t>1.13.01.00.0.00.0.000. 1.3.0</t>
  </si>
  <si>
    <t>1.13.02.00.0.00.0.000.1.3.0</t>
  </si>
  <si>
    <t>1.14.00.00.0.00.0.000. 0.0.0</t>
  </si>
  <si>
    <t>1.14.02.00.0.00.0.000. 0.0.0</t>
  </si>
  <si>
    <t>1.16.00.00.0.00.0.000. 0.0.0</t>
  </si>
  <si>
    <t>1.16.03.00.0.00.0.000. 1.4.0</t>
  </si>
  <si>
    <t>1.16.08.00.0.01.0.000. 1.4.0</t>
  </si>
  <si>
    <t>1.16.21.00.0.00.0.000. 1.4.0</t>
  </si>
  <si>
    <t>1.16.25.00.0.00.0.000. 1.4.0</t>
  </si>
  <si>
    <t>1.16.28.00.0.01.0.000. 1.4.0</t>
  </si>
  <si>
    <t>1.16.30.00.0.01.0.000. 1.4.0</t>
  </si>
  <si>
    <t>1.16.33.00.0.00.0.000. 1.4.0</t>
  </si>
  <si>
    <t>1.16.43.00.0.01.0.000. 1.4.0</t>
  </si>
  <si>
    <t>1.16.90.00.0.00.0.000. 1.4.0</t>
  </si>
  <si>
    <t>1.17.00.00.0.00.0.000. 0.0.0</t>
  </si>
  <si>
    <t>1.17.01.00.0.00.0.000. 1.8.0</t>
  </si>
  <si>
    <t>1.17.05.00.0.00.0.000. 1.8.0</t>
  </si>
  <si>
    <t>2.00.00.00.0.00.0.000. 0.0.0</t>
  </si>
  <si>
    <t>2.02.00.00.0.00.0.000. 0.0.0</t>
  </si>
  <si>
    <t>2.02.01.00.0.00.0.000. 1.5.1</t>
  </si>
  <si>
    <t>2.02.01.00.1.00.0.000. 1.5.1</t>
  </si>
  <si>
    <t>2.02.01.00.3.00.0.000. 1.5.1</t>
  </si>
  <si>
    <t>2.02.01.00.7.00.0.000. 1.5.1</t>
  </si>
  <si>
    <t>2.02.02.00.0.00.0.000. 1.5.1</t>
  </si>
  <si>
    <t>2.02.02.99.9.00.0.000. 1.5.1</t>
  </si>
  <si>
    <t>2.02.03.00.0.00.0.000. 1.5.1</t>
  </si>
  <si>
    <t>2.02.03.00.1.00.0.000. 1.5.1</t>
  </si>
  <si>
    <t>2.02.03.00.3.00.0.000. 1.5.1</t>
  </si>
  <si>
    <t>2.02.03.00.4.00.0.000. 1.5.1</t>
  </si>
  <si>
    <t>2.02.03.01.3.00.0.000. 1.5.1</t>
  </si>
  <si>
    <t>2.02.03.02.2.00.0.000. 1.5.1</t>
  </si>
  <si>
    <t>2.02.03.02.4.00.0.000. 1.5.1</t>
  </si>
  <si>
    <t>2.02.03.02.9.00.0.000. 1.5.1</t>
  </si>
  <si>
    <t>2.02.03.12.2.00.0.000. 1.5.1</t>
  </si>
  <si>
    <t>2.02.03.12.3.00.0.000. 1.5.1</t>
  </si>
  <si>
    <t>2.18.00.00.0.00.0.000. 1.8.0</t>
  </si>
  <si>
    <t>2.18.04.00.0.04.0.000. 1.8.0</t>
  </si>
  <si>
    <t>2.19.00.00.0.00.0.000. 0.0.0</t>
  </si>
  <si>
    <t>2.19.04.00.0.04.0.000. 1.5.1</t>
  </si>
  <si>
    <t xml:space="preserve">к постановлению администрации </t>
  </si>
  <si>
    <t>Код бюджетной классификации</t>
  </si>
  <si>
    <t>Наименование доходов</t>
  </si>
  <si>
    <t>Сумма</t>
  </si>
  <si>
    <t xml:space="preserve">                                                                           Озерского городского округа</t>
  </si>
  <si>
    <t>Налоги на имущество</t>
  </si>
  <si>
    <t>1.09.04.00.0.00.0.000. 1.1.0</t>
  </si>
  <si>
    <t>1.16.06.00.0.01.0.000. 1.4.0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</si>
  <si>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</si>
  <si>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2.02.03.02.7.00.0.000. 1.5.1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</si>
  <si>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</si>
  <si>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Доходы бюджета Озерского городского округа за 9 месяцев 2015 года</t>
  </si>
  <si>
    <t>2.02.02.051.00.0.000. 1.5.1</t>
  </si>
  <si>
    <t>Субсидии бюджетам на реализацию федеральных программ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</si>
  <si>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организаий</t>
  </si>
  <si>
    <t>2.02.04.00.0.00.0.000. 1.5.1</t>
  </si>
  <si>
    <t>Иные межбюджетные трансферты</t>
  </si>
  <si>
    <t>2.02.04.02.5.00.0.000. 1.5.1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</si>
  <si>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</si>
  <si>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r>
      <t xml:space="preserve">                                                  от </t>
    </r>
    <r>
      <rPr>
        <u/>
        <sz val="10"/>
        <color theme="1"/>
        <rFont val="Times New Roman"/>
        <family val="1"/>
        <charset val="204"/>
      </rPr>
      <t>13.11.2015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3258</t>
    </r>
  </si>
  <si>
    <t xml:space="preserve">                                            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</si>
</sst>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/>
    <xf numFmtId="0" fontId="3" fillId="0" borderId="0" xfId="0" applyFo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0" fontId="1" fillId="0" borderId="0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workbookViewId="0">
      <selection activeCell="I6" sqref="I6"/>
    </sheetView>
  </sheetViews>
  <sheetFormatPr defaultRowHeight="15" x14ac:dyDescent="0.25"/>
  <cols>
    <col min="1" max="1" width="26.5703125" style="1" customWidth="1"/>
    <col min="2" max="2" width="46" style="1" customWidth="1"/>
    <col min="3" max="4" width="15.42578125" style="1" hidden="1" customWidth="1"/>
    <col min="5" max="5" width="15.42578125" style="7" customWidth="1"/>
    <col min="6" max="6" width="10" bestFit="1" customWidth="1"/>
  </cols>
  <sheetData>
    <row r="1" spans="1:6" x14ac:dyDescent="0.25">
      <c r="A1" s="14"/>
      <c r="B1" s="32" t="s">
        <v>149</v>
      </c>
      <c r="C1" s="33"/>
      <c r="D1" s="33"/>
      <c r="E1" s="33"/>
    </row>
    <row r="2" spans="1:6" x14ac:dyDescent="0.25">
      <c r="A2" s="2"/>
      <c r="B2" s="27"/>
      <c r="C2" s="27"/>
      <c r="D2" s="27"/>
      <c r="E2" s="7" t="s">
        <v>129</v>
      </c>
    </row>
    <row r="3" spans="1:6" x14ac:dyDescent="0.25">
      <c r="A3" s="4"/>
      <c r="B3" s="32" t="s">
        <v>133</v>
      </c>
      <c r="C3" s="33"/>
      <c r="D3" s="33"/>
      <c r="E3" s="33"/>
    </row>
    <row r="4" spans="1:6" x14ac:dyDescent="0.25">
      <c r="A4" s="5"/>
      <c r="B4" s="32" t="s">
        <v>148</v>
      </c>
      <c r="C4" s="33"/>
      <c r="D4" s="33"/>
      <c r="E4" s="33"/>
    </row>
    <row r="5" spans="1:6" x14ac:dyDescent="0.25">
      <c r="A5" s="3"/>
      <c r="B5" s="3"/>
      <c r="C5" s="3"/>
      <c r="D5" s="3"/>
    </row>
    <row r="6" spans="1:6" ht="15.75" x14ac:dyDescent="0.25">
      <c r="A6" s="28" t="s">
        <v>140</v>
      </c>
      <c r="B6" s="29"/>
      <c r="C6" s="29"/>
      <c r="D6" s="29"/>
      <c r="E6" s="29"/>
    </row>
    <row r="7" spans="1:6" x14ac:dyDescent="0.25">
      <c r="A7" s="3"/>
      <c r="B7" s="3"/>
      <c r="C7" s="3"/>
      <c r="D7" s="3"/>
    </row>
    <row r="8" spans="1:6" x14ac:dyDescent="0.25">
      <c r="B8" s="2"/>
      <c r="C8" s="2"/>
      <c r="D8" s="2"/>
      <c r="E8" s="8" t="s">
        <v>64</v>
      </c>
    </row>
    <row r="9" spans="1:6" ht="31.5" x14ac:dyDescent="0.25">
      <c r="A9" s="15" t="s">
        <v>130</v>
      </c>
      <c r="B9" s="15" t="s">
        <v>131</v>
      </c>
      <c r="C9" s="15" t="s">
        <v>0</v>
      </c>
      <c r="D9" s="15" t="s">
        <v>1</v>
      </c>
      <c r="E9" s="16" t="s">
        <v>132</v>
      </c>
    </row>
    <row r="10" spans="1:6" s="6" customFormat="1" ht="15.75" x14ac:dyDescent="0.25">
      <c r="A10" s="30" t="s">
        <v>65</v>
      </c>
      <c r="B10" s="31"/>
      <c r="C10" s="17">
        <v>568479.79</v>
      </c>
      <c r="D10" s="17">
        <v>3947.3</v>
      </c>
      <c r="E10" s="18">
        <f>E11+E54</f>
        <v>1993817.21</v>
      </c>
      <c r="F10" s="13"/>
    </row>
    <row r="11" spans="1:6" s="6" customFormat="1" ht="31.5" x14ac:dyDescent="0.25">
      <c r="A11" s="25" t="s">
        <v>66</v>
      </c>
      <c r="B11" s="19" t="s">
        <v>2</v>
      </c>
      <c r="C11" s="20">
        <v>157273.54</v>
      </c>
      <c r="D11" s="20">
        <v>16.78</v>
      </c>
      <c r="E11" s="18">
        <f>E12+E14+E16+E20+E23+E26+E29+E33+E35+E38+E40+E51</f>
        <v>470502.87000000005</v>
      </c>
      <c r="F11" s="13"/>
    </row>
    <row r="12" spans="1:6" s="6" customFormat="1" ht="28.5" x14ac:dyDescent="0.25">
      <c r="A12" s="25" t="s">
        <v>68</v>
      </c>
      <c r="B12" s="19" t="s">
        <v>3</v>
      </c>
      <c r="C12" s="20">
        <v>108294.51</v>
      </c>
      <c r="D12" s="20">
        <v>0</v>
      </c>
      <c r="E12" s="18">
        <f>E13</f>
        <v>296472.83</v>
      </c>
    </row>
    <row r="13" spans="1:6" ht="21.75" customHeight="1" x14ac:dyDescent="0.25">
      <c r="A13" s="26" t="s">
        <v>67</v>
      </c>
      <c r="B13" s="21" t="s">
        <v>4</v>
      </c>
      <c r="C13" s="22">
        <v>108294.51</v>
      </c>
      <c r="D13" s="22">
        <v>0</v>
      </c>
      <c r="E13" s="23">
        <v>296472.83</v>
      </c>
    </row>
    <row r="14" spans="1:6" s="6" customFormat="1" ht="68.25" customHeight="1" x14ac:dyDescent="0.25">
      <c r="A14" s="25" t="s">
        <v>69</v>
      </c>
      <c r="B14" s="19" t="s">
        <v>5</v>
      </c>
      <c r="C14" s="20">
        <v>2473.65</v>
      </c>
      <c r="D14" s="20">
        <v>0</v>
      </c>
      <c r="E14" s="18">
        <f>E15</f>
        <v>6708.58</v>
      </c>
    </row>
    <row r="15" spans="1:6" ht="51.75" customHeight="1" x14ac:dyDescent="0.25">
      <c r="A15" s="26" t="s">
        <v>70</v>
      </c>
      <c r="B15" s="21" t="s">
        <v>6</v>
      </c>
      <c r="C15" s="22">
        <v>2473.65</v>
      </c>
      <c r="D15" s="22">
        <v>0</v>
      </c>
      <c r="E15" s="23">
        <v>6708.58</v>
      </c>
    </row>
    <row r="16" spans="1:6" s="6" customFormat="1" ht="20.25" customHeight="1" x14ac:dyDescent="0.25">
      <c r="A16" s="25" t="s">
        <v>71</v>
      </c>
      <c r="B16" s="19" t="s">
        <v>7</v>
      </c>
      <c r="C16" s="20">
        <v>9524.24</v>
      </c>
      <c r="D16" s="20">
        <v>0</v>
      </c>
      <c r="E16" s="18">
        <f>E17+E18+E19</f>
        <v>29377.98</v>
      </c>
    </row>
    <row r="17" spans="1:5" ht="31.5" x14ac:dyDescent="0.25">
      <c r="A17" s="26" t="s">
        <v>72</v>
      </c>
      <c r="B17" s="21" t="s">
        <v>8</v>
      </c>
      <c r="C17" s="22">
        <v>8823.42</v>
      </c>
      <c r="D17" s="22">
        <v>0</v>
      </c>
      <c r="E17" s="23">
        <v>27973.66</v>
      </c>
    </row>
    <row r="18" spans="1:5" ht="15.75" x14ac:dyDescent="0.25">
      <c r="A18" s="26" t="s">
        <v>73</v>
      </c>
      <c r="B18" s="21" t="s">
        <v>9</v>
      </c>
      <c r="C18" s="22">
        <v>3.3</v>
      </c>
      <c r="D18" s="22">
        <v>0</v>
      </c>
      <c r="E18" s="23">
        <v>119.42</v>
      </c>
    </row>
    <row r="19" spans="1:5" ht="33.75" customHeight="1" x14ac:dyDescent="0.25">
      <c r="A19" s="26" t="s">
        <v>74</v>
      </c>
      <c r="B19" s="21" t="s">
        <v>10</v>
      </c>
      <c r="C19" s="22">
        <v>697.52</v>
      </c>
      <c r="D19" s="22">
        <v>0</v>
      </c>
      <c r="E19" s="23">
        <v>1284.9000000000001</v>
      </c>
    </row>
    <row r="20" spans="1:5" s="6" customFormat="1" ht="27.75" customHeight="1" x14ac:dyDescent="0.25">
      <c r="A20" s="25" t="s">
        <v>75</v>
      </c>
      <c r="B20" s="19" t="s">
        <v>11</v>
      </c>
      <c r="C20" s="20">
        <v>7648.15</v>
      </c>
      <c r="D20" s="20">
        <v>0</v>
      </c>
      <c r="E20" s="18">
        <f>E21+E22</f>
        <v>34049.75</v>
      </c>
    </row>
    <row r="21" spans="1:5" ht="15.75" x14ac:dyDescent="0.25">
      <c r="A21" s="26" t="s">
        <v>76</v>
      </c>
      <c r="B21" s="21" t="s">
        <v>12</v>
      </c>
      <c r="C21" s="22">
        <v>1144.6199999999999</v>
      </c>
      <c r="D21" s="22">
        <v>0</v>
      </c>
      <c r="E21" s="23">
        <v>11499.98</v>
      </c>
    </row>
    <row r="22" spans="1:5" ht="15.75" x14ac:dyDescent="0.25">
      <c r="A22" s="26" t="s">
        <v>77</v>
      </c>
      <c r="B22" s="21" t="s">
        <v>13</v>
      </c>
      <c r="C22" s="22">
        <v>6503.53</v>
      </c>
      <c r="D22" s="22">
        <v>0</v>
      </c>
      <c r="E22" s="23">
        <v>22549.77</v>
      </c>
    </row>
    <row r="23" spans="1:5" s="6" customFormat="1" ht="28.5" x14ac:dyDescent="0.25">
      <c r="A23" s="25" t="s">
        <v>78</v>
      </c>
      <c r="B23" s="19" t="s">
        <v>14</v>
      </c>
      <c r="C23" s="20">
        <v>1625.53</v>
      </c>
      <c r="D23" s="20">
        <v>0</v>
      </c>
      <c r="E23" s="18">
        <f>E24+E25</f>
        <v>6081.3200000000006</v>
      </c>
    </row>
    <row r="24" spans="1:5" ht="52.5" customHeight="1" x14ac:dyDescent="0.25">
      <c r="A24" s="26" t="s">
        <v>79</v>
      </c>
      <c r="B24" s="21" t="s">
        <v>15</v>
      </c>
      <c r="C24" s="22">
        <v>1569.33</v>
      </c>
      <c r="D24" s="22">
        <v>0</v>
      </c>
      <c r="E24" s="23">
        <v>5924.89</v>
      </c>
    </row>
    <row r="25" spans="1:5" ht="67.5" customHeight="1" x14ac:dyDescent="0.25">
      <c r="A25" s="26" t="s">
        <v>80</v>
      </c>
      <c r="B25" s="21" t="s">
        <v>16</v>
      </c>
      <c r="C25" s="22">
        <v>56.2</v>
      </c>
      <c r="D25" s="22">
        <v>0</v>
      </c>
      <c r="E25" s="23">
        <v>156.43</v>
      </c>
    </row>
    <row r="26" spans="1:5" s="6" customFormat="1" ht="54.75" customHeight="1" x14ac:dyDescent="0.25">
      <c r="A26" s="25" t="s">
        <v>81</v>
      </c>
      <c r="B26" s="19" t="s">
        <v>17</v>
      </c>
      <c r="C26" s="20">
        <v>0.22</v>
      </c>
      <c r="D26" s="20">
        <v>0</v>
      </c>
      <c r="E26" s="18">
        <f>E27+E28</f>
        <v>0.81</v>
      </c>
    </row>
    <row r="27" spans="1:5" s="6" customFormat="1" ht="24" customHeight="1" x14ac:dyDescent="0.25">
      <c r="A27" s="26" t="s">
        <v>135</v>
      </c>
      <c r="B27" s="21" t="s">
        <v>134</v>
      </c>
      <c r="C27" s="22">
        <v>0.22</v>
      </c>
      <c r="D27" s="22">
        <v>0</v>
      </c>
      <c r="E27" s="23">
        <v>0.5</v>
      </c>
    </row>
    <row r="28" spans="1:5" ht="36" customHeight="1" x14ac:dyDescent="0.25">
      <c r="A28" s="26" t="s">
        <v>82</v>
      </c>
      <c r="B28" s="21" t="s">
        <v>18</v>
      </c>
      <c r="C28" s="22">
        <v>0.22</v>
      </c>
      <c r="D28" s="22">
        <v>0</v>
      </c>
      <c r="E28" s="23">
        <v>0.31</v>
      </c>
    </row>
    <row r="29" spans="1:5" s="6" customFormat="1" ht="67.5" customHeight="1" x14ac:dyDescent="0.25">
      <c r="A29" s="25" t="s">
        <v>83</v>
      </c>
      <c r="B29" s="19" t="s">
        <v>19</v>
      </c>
      <c r="C29" s="20">
        <v>19397.54</v>
      </c>
      <c r="D29" s="20">
        <v>0</v>
      </c>
      <c r="E29" s="18">
        <f>E30+E31+E32</f>
        <v>76026.38</v>
      </c>
    </row>
    <row r="30" spans="1:5" ht="147.75" customHeight="1" x14ac:dyDescent="0.25">
      <c r="A30" s="26" t="s">
        <v>84</v>
      </c>
      <c r="B30" s="24" t="s">
        <v>20</v>
      </c>
      <c r="C30" s="22">
        <v>14606.58</v>
      </c>
      <c r="D30" s="22">
        <v>0</v>
      </c>
      <c r="E30" s="23">
        <v>45365.04</v>
      </c>
    </row>
    <row r="31" spans="1:5" ht="39.75" customHeight="1" x14ac:dyDescent="0.25">
      <c r="A31" s="26" t="s">
        <v>85</v>
      </c>
      <c r="B31" s="21" t="s">
        <v>21</v>
      </c>
      <c r="C31" s="22">
        <v>4741.41</v>
      </c>
      <c r="D31" s="22">
        <v>0</v>
      </c>
      <c r="E31" s="23">
        <v>30453.4</v>
      </c>
    </row>
    <row r="32" spans="1:5" ht="132" customHeight="1" x14ac:dyDescent="0.25">
      <c r="A32" s="26" t="s">
        <v>86</v>
      </c>
      <c r="B32" s="24" t="s">
        <v>22</v>
      </c>
      <c r="C32" s="22">
        <v>49.55</v>
      </c>
      <c r="D32" s="22">
        <v>0</v>
      </c>
      <c r="E32" s="23">
        <v>207.94</v>
      </c>
    </row>
    <row r="33" spans="1:5" s="6" customFormat="1" ht="36.75" customHeight="1" x14ac:dyDescent="0.25">
      <c r="A33" s="25" t="s">
        <v>87</v>
      </c>
      <c r="B33" s="19" t="s">
        <v>23</v>
      </c>
      <c r="C33" s="20">
        <v>1965.56</v>
      </c>
      <c r="D33" s="20">
        <v>0</v>
      </c>
      <c r="E33" s="18">
        <f>E34</f>
        <v>4366.42</v>
      </c>
    </row>
    <row r="34" spans="1:5" ht="35.25" customHeight="1" x14ac:dyDescent="0.25">
      <c r="A34" s="26" t="s">
        <v>88</v>
      </c>
      <c r="B34" s="21" t="s">
        <v>24</v>
      </c>
      <c r="C34" s="22">
        <v>1965.56</v>
      </c>
      <c r="D34" s="22">
        <v>0</v>
      </c>
      <c r="E34" s="23">
        <v>4366.42</v>
      </c>
    </row>
    <row r="35" spans="1:5" s="6" customFormat="1" ht="47.25" x14ac:dyDescent="0.25">
      <c r="A35" s="25" t="s">
        <v>89</v>
      </c>
      <c r="B35" s="19" t="s">
        <v>25</v>
      </c>
      <c r="C35" s="20">
        <v>2556.12</v>
      </c>
      <c r="D35" s="20">
        <v>0</v>
      </c>
      <c r="E35" s="18">
        <f>E36+E37</f>
        <v>7517.2800000000007</v>
      </c>
    </row>
    <row r="36" spans="1:5" ht="27" customHeight="1" x14ac:dyDescent="0.25">
      <c r="A36" s="26" t="s">
        <v>90</v>
      </c>
      <c r="B36" s="21" t="s">
        <v>26</v>
      </c>
      <c r="C36" s="22">
        <v>2120.87</v>
      </c>
      <c r="D36" s="22">
        <v>0</v>
      </c>
      <c r="E36" s="23">
        <v>6289.3</v>
      </c>
    </row>
    <row r="37" spans="1:5" ht="24.75" customHeight="1" x14ac:dyDescent="0.25">
      <c r="A37" s="26" t="s">
        <v>91</v>
      </c>
      <c r="B37" s="21" t="s">
        <v>27</v>
      </c>
      <c r="C37" s="22">
        <v>435.24</v>
      </c>
      <c r="D37" s="22">
        <v>0</v>
      </c>
      <c r="E37" s="23">
        <v>1227.98</v>
      </c>
    </row>
    <row r="38" spans="1:5" s="6" customFormat="1" ht="54" customHeight="1" x14ac:dyDescent="0.25">
      <c r="A38" s="25" t="s">
        <v>92</v>
      </c>
      <c r="B38" s="19" t="s">
        <v>28</v>
      </c>
      <c r="C38" s="20">
        <v>2361.64</v>
      </c>
      <c r="D38" s="20">
        <v>0</v>
      </c>
      <c r="E38" s="18">
        <f>E39</f>
        <v>5017.53</v>
      </c>
    </row>
    <row r="39" spans="1:5" ht="131.25" customHeight="1" x14ac:dyDescent="0.25">
      <c r="A39" s="26" t="s">
        <v>93</v>
      </c>
      <c r="B39" s="21" t="s">
        <v>29</v>
      </c>
      <c r="C39" s="22">
        <v>2361.64</v>
      </c>
      <c r="D39" s="22">
        <v>0</v>
      </c>
      <c r="E39" s="23">
        <v>5017.53</v>
      </c>
    </row>
    <row r="40" spans="1:5" s="6" customFormat="1" ht="36" customHeight="1" x14ac:dyDescent="0.25">
      <c r="A40" s="25" t="s">
        <v>94</v>
      </c>
      <c r="B40" s="19" t="s">
        <v>30</v>
      </c>
      <c r="C40" s="20">
        <v>1127.73</v>
      </c>
      <c r="D40" s="20">
        <v>0</v>
      </c>
      <c r="E40" s="18">
        <f>E41+E42+E43+E44+E45+E46+E47+E48+E49+E50</f>
        <v>4164.37</v>
      </c>
    </row>
    <row r="41" spans="1:5" ht="47.25" x14ac:dyDescent="0.25">
      <c r="A41" s="26" t="s">
        <v>95</v>
      </c>
      <c r="B41" s="21" t="s">
        <v>31</v>
      </c>
      <c r="C41" s="22">
        <v>13.34</v>
      </c>
      <c r="D41" s="22">
        <v>0</v>
      </c>
      <c r="E41" s="23">
        <v>39.159999999999997</v>
      </c>
    </row>
    <row r="42" spans="1:5" ht="84.75" customHeight="1" x14ac:dyDescent="0.25">
      <c r="A42" s="26" t="s">
        <v>136</v>
      </c>
      <c r="B42" s="21" t="s">
        <v>137</v>
      </c>
      <c r="C42" s="22">
        <v>13.34</v>
      </c>
      <c r="D42" s="22">
        <v>0</v>
      </c>
      <c r="E42" s="23">
        <v>59</v>
      </c>
    </row>
    <row r="43" spans="1:5" ht="96.75" customHeight="1" x14ac:dyDescent="0.25">
      <c r="A43" s="26" t="s">
        <v>96</v>
      </c>
      <c r="B43" s="21" t="s">
        <v>32</v>
      </c>
      <c r="C43" s="22">
        <v>40</v>
      </c>
      <c r="D43" s="22">
        <v>0</v>
      </c>
      <c r="E43" s="23">
        <v>55</v>
      </c>
    </row>
    <row r="44" spans="1:5" ht="66" customHeight="1" x14ac:dyDescent="0.25">
      <c r="A44" s="26" t="s">
        <v>97</v>
      </c>
      <c r="B44" s="21" t="s">
        <v>33</v>
      </c>
      <c r="C44" s="22">
        <v>7</v>
      </c>
      <c r="D44" s="22">
        <v>0</v>
      </c>
      <c r="E44" s="23">
        <v>21</v>
      </c>
    </row>
    <row r="45" spans="1:5" ht="156.75" customHeight="1" x14ac:dyDescent="0.25">
      <c r="A45" s="26" t="s">
        <v>98</v>
      </c>
      <c r="B45" s="24" t="s">
        <v>34</v>
      </c>
      <c r="C45" s="22">
        <v>-4.9400000000000004</v>
      </c>
      <c r="D45" s="22">
        <v>0</v>
      </c>
      <c r="E45" s="23">
        <v>138.54</v>
      </c>
    </row>
    <row r="46" spans="1:5" ht="84.75" customHeight="1" x14ac:dyDescent="0.25">
      <c r="A46" s="26" t="s">
        <v>99</v>
      </c>
      <c r="B46" s="21" t="s">
        <v>35</v>
      </c>
      <c r="C46" s="22">
        <v>33.5</v>
      </c>
      <c r="D46" s="22">
        <v>0</v>
      </c>
      <c r="E46" s="23">
        <v>217.5</v>
      </c>
    </row>
    <row r="47" spans="1:5" ht="47.25" customHeight="1" x14ac:dyDescent="0.25">
      <c r="A47" s="26" t="s">
        <v>100</v>
      </c>
      <c r="B47" s="21" t="s">
        <v>36</v>
      </c>
      <c r="C47" s="22">
        <v>319</v>
      </c>
      <c r="D47" s="22">
        <v>0</v>
      </c>
      <c r="E47" s="23">
        <v>1120.5</v>
      </c>
    </row>
    <row r="48" spans="1:5" ht="68.25" customHeight="1" x14ac:dyDescent="0.25">
      <c r="A48" s="26" t="s">
        <v>101</v>
      </c>
      <c r="B48" s="21" t="s">
        <v>37</v>
      </c>
      <c r="C48" s="22">
        <v>3</v>
      </c>
      <c r="D48" s="22">
        <v>0</v>
      </c>
      <c r="E48" s="23">
        <v>100.98</v>
      </c>
    </row>
    <row r="49" spans="1:6" ht="100.5" customHeight="1" x14ac:dyDescent="0.25">
      <c r="A49" s="26" t="s">
        <v>102</v>
      </c>
      <c r="B49" s="21" t="s">
        <v>38</v>
      </c>
      <c r="C49" s="22">
        <v>326.94</v>
      </c>
      <c r="D49" s="22">
        <v>0</v>
      </c>
      <c r="E49" s="23">
        <v>832.06</v>
      </c>
    </row>
    <row r="50" spans="1:6" ht="44.25" customHeight="1" x14ac:dyDescent="0.25">
      <c r="A50" s="26" t="s">
        <v>103</v>
      </c>
      <c r="B50" s="21" t="s">
        <v>39</v>
      </c>
      <c r="C50" s="22">
        <v>389.9</v>
      </c>
      <c r="D50" s="22">
        <v>0</v>
      </c>
      <c r="E50" s="23">
        <v>1580.63</v>
      </c>
    </row>
    <row r="51" spans="1:6" s="6" customFormat="1" ht="28.5" x14ac:dyDescent="0.25">
      <c r="A51" s="25" t="s">
        <v>104</v>
      </c>
      <c r="B51" s="19" t="s">
        <v>40</v>
      </c>
      <c r="C51" s="20">
        <v>298.64999999999998</v>
      </c>
      <c r="D51" s="20">
        <v>16.78</v>
      </c>
      <c r="E51" s="18">
        <f>E52+E53</f>
        <v>719.62</v>
      </c>
    </row>
    <row r="52" spans="1:6" ht="15.75" x14ac:dyDescent="0.25">
      <c r="A52" s="26" t="s">
        <v>105</v>
      </c>
      <c r="B52" s="21" t="s">
        <v>41</v>
      </c>
      <c r="C52" s="22">
        <v>-2.04</v>
      </c>
      <c r="D52" s="22">
        <v>16.78</v>
      </c>
      <c r="E52" s="23">
        <v>232.01</v>
      </c>
    </row>
    <row r="53" spans="1:6" ht="15.75" x14ac:dyDescent="0.25">
      <c r="A53" s="26" t="s">
        <v>106</v>
      </c>
      <c r="B53" s="21" t="s">
        <v>42</v>
      </c>
      <c r="C53" s="22">
        <v>300.69</v>
      </c>
      <c r="D53" s="22">
        <v>0</v>
      </c>
      <c r="E53" s="23">
        <v>487.61</v>
      </c>
    </row>
    <row r="54" spans="1:6" s="6" customFormat="1" ht="33" customHeight="1" x14ac:dyDescent="0.25">
      <c r="A54" s="25" t="s">
        <v>107</v>
      </c>
      <c r="B54" s="19" t="s">
        <v>43</v>
      </c>
      <c r="C54" s="20">
        <v>411206.25</v>
      </c>
      <c r="D54" s="20">
        <v>3930.52</v>
      </c>
      <c r="E54" s="18">
        <f>E55+E76+E78</f>
        <v>1523314.3399999999</v>
      </c>
      <c r="F54" s="13"/>
    </row>
    <row r="55" spans="1:6" s="6" customFormat="1" ht="56.25" customHeight="1" x14ac:dyDescent="0.25">
      <c r="A55" s="25" t="s">
        <v>108</v>
      </c>
      <c r="B55" s="19" t="s">
        <v>44</v>
      </c>
      <c r="C55" s="20">
        <v>421066.51</v>
      </c>
      <c r="D55" s="20">
        <v>0</v>
      </c>
      <c r="E55" s="18">
        <f>E56+E60+E63+E74</f>
        <v>1536621.3499999999</v>
      </c>
      <c r="F55" s="13"/>
    </row>
    <row r="56" spans="1:6" s="6" customFormat="1" ht="38.25" customHeight="1" x14ac:dyDescent="0.25">
      <c r="A56" s="25" t="s">
        <v>109</v>
      </c>
      <c r="B56" s="19" t="s">
        <v>45</v>
      </c>
      <c r="C56" s="20">
        <v>94913</v>
      </c>
      <c r="D56" s="20">
        <v>0</v>
      </c>
      <c r="E56" s="18">
        <f>E57+E58+E59</f>
        <v>519922.77</v>
      </c>
    </row>
    <row r="57" spans="1:6" ht="36.75" customHeight="1" x14ac:dyDescent="0.25">
      <c r="A57" s="26" t="s">
        <v>110</v>
      </c>
      <c r="B57" s="21" t="s">
        <v>46</v>
      </c>
      <c r="C57" s="22">
        <v>1468.9</v>
      </c>
      <c r="D57" s="22">
        <v>0</v>
      </c>
      <c r="E57" s="23">
        <v>7344.5</v>
      </c>
    </row>
    <row r="58" spans="1:6" ht="36" customHeight="1" x14ac:dyDescent="0.25">
      <c r="A58" s="26" t="s">
        <v>111</v>
      </c>
      <c r="B58" s="21" t="s">
        <v>47</v>
      </c>
      <c r="C58" s="22">
        <v>13876.1</v>
      </c>
      <c r="D58" s="22">
        <v>0</v>
      </c>
      <c r="E58" s="23">
        <v>134633.26999999999</v>
      </c>
    </row>
    <row r="59" spans="1:6" ht="66.75" customHeight="1" x14ac:dyDescent="0.25">
      <c r="A59" s="26" t="s">
        <v>112</v>
      </c>
      <c r="B59" s="21" t="s">
        <v>48</v>
      </c>
      <c r="C59" s="22">
        <v>79568</v>
      </c>
      <c r="D59" s="22">
        <v>0</v>
      </c>
      <c r="E59" s="23">
        <v>377945</v>
      </c>
    </row>
    <row r="60" spans="1:6" s="6" customFormat="1" ht="53.25" customHeight="1" x14ac:dyDescent="0.25">
      <c r="A60" s="25" t="s">
        <v>113</v>
      </c>
      <c r="B60" s="19" t="s">
        <v>49</v>
      </c>
      <c r="C60" s="20">
        <v>5696.85</v>
      </c>
      <c r="D60" s="20">
        <v>0</v>
      </c>
      <c r="E60" s="18">
        <f>E62+E61</f>
        <v>30403.11</v>
      </c>
    </row>
    <row r="61" spans="1:6" s="6" customFormat="1" ht="37.5" customHeight="1" x14ac:dyDescent="0.25">
      <c r="A61" s="26" t="s">
        <v>141</v>
      </c>
      <c r="B61" s="21" t="s">
        <v>142</v>
      </c>
      <c r="C61" s="22">
        <v>5696.85</v>
      </c>
      <c r="D61" s="22">
        <v>0</v>
      </c>
      <c r="E61" s="23">
        <v>1721.58</v>
      </c>
    </row>
    <row r="62" spans="1:6" ht="23.25" customHeight="1" x14ac:dyDescent="0.25">
      <c r="A62" s="26" t="s">
        <v>114</v>
      </c>
      <c r="B62" s="21" t="s">
        <v>50</v>
      </c>
      <c r="C62" s="22">
        <v>5696.85</v>
      </c>
      <c r="D62" s="22">
        <v>0</v>
      </c>
      <c r="E62" s="23">
        <v>28681.53</v>
      </c>
    </row>
    <row r="63" spans="1:6" s="6" customFormat="1" ht="49.5" customHeight="1" x14ac:dyDescent="0.25">
      <c r="A63" s="25" t="s">
        <v>115</v>
      </c>
      <c r="B63" s="19" t="s">
        <v>51</v>
      </c>
      <c r="C63" s="20">
        <v>320456.65999999997</v>
      </c>
      <c r="D63" s="20">
        <v>0</v>
      </c>
      <c r="E63" s="18">
        <f>E64+E65+E66+E67+E68+E69+E70+E71+E72+E73</f>
        <v>986267.2699999999</v>
      </c>
    </row>
    <row r="64" spans="1:6" ht="50.25" customHeight="1" x14ac:dyDescent="0.25">
      <c r="A64" s="26" t="s">
        <v>116</v>
      </c>
      <c r="B64" s="21" t="s">
        <v>52</v>
      </c>
      <c r="C64" s="22">
        <v>24578.84</v>
      </c>
      <c r="D64" s="22">
        <v>0</v>
      </c>
      <c r="E64" s="23">
        <v>58678.14</v>
      </c>
    </row>
    <row r="65" spans="1:5" ht="37.5" customHeight="1" x14ac:dyDescent="0.25">
      <c r="A65" s="26" t="s">
        <v>117</v>
      </c>
      <c r="B65" s="21" t="s">
        <v>53</v>
      </c>
      <c r="C65" s="22">
        <v>1186.8</v>
      </c>
      <c r="D65" s="22">
        <v>0</v>
      </c>
      <c r="E65" s="23">
        <v>2661.8</v>
      </c>
    </row>
    <row r="66" spans="1:5" ht="84.75" customHeight="1" x14ac:dyDescent="0.25">
      <c r="A66" s="26" t="s">
        <v>118</v>
      </c>
      <c r="B66" s="21" t="s">
        <v>54</v>
      </c>
      <c r="C66" s="22">
        <v>8667.51</v>
      </c>
      <c r="D66" s="22">
        <v>0</v>
      </c>
      <c r="E66" s="23">
        <v>8732.2999999999993</v>
      </c>
    </row>
    <row r="67" spans="1:5" ht="89.25" customHeight="1" x14ac:dyDescent="0.25">
      <c r="A67" s="26" t="s">
        <v>119</v>
      </c>
      <c r="B67" s="21" t="s">
        <v>55</v>
      </c>
      <c r="C67" s="22">
        <v>498.69</v>
      </c>
      <c r="D67" s="22">
        <v>0</v>
      </c>
      <c r="E67" s="23">
        <v>2294.6799999999998</v>
      </c>
    </row>
    <row r="68" spans="1:5" ht="69" customHeight="1" x14ac:dyDescent="0.25">
      <c r="A68" s="26" t="s">
        <v>120</v>
      </c>
      <c r="B68" s="21" t="s">
        <v>56</v>
      </c>
      <c r="C68" s="22">
        <v>6042.54</v>
      </c>
      <c r="D68" s="22">
        <v>0</v>
      </c>
      <c r="E68" s="23">
        <v>12925.51</v>
      </c>
    </row>
    <row r="69" spans="1:5" ht="57" customHeight="1" x14ac:dyDescent="0.25">
      <c r="A69" s="26" t="s">
        <v>121</v>
      </c>
      <c r="B69" s="21" t="s">
        <v>57</v>
      </c>
      <c r="C69" s="22">
        <v>258870.77</v>
      </c>
      <c r="D69" s="22">
        <v>0</v>
      </c>
      <c r="E69" s="23">
        <v>837153.58</v>
      </c>
    </row>
    <row r="70" spans="1:5" ht="79.150000000000006" customHeight="1" x14ac:dyDescent="0.25">
      <c r="A70" s="26" t="s">
        <v>138</v>
      </c>
      <c r="B70" s="21" t="s">
        <v>139</v>
      </c>
      <c r="C70" s="22">
        <v>258870.77</v>
      </c>
      <c r="D70" s="22">
        <v>0</v>
      </c>
      <c r="E70" s="23">
        <v>7226.99</v>
      </c>
    </row>
    <row r="71" spans="1:5" ht="122.25" customHeight="1" x14ac:dyDescent="0.25">
      <c r="A71" s="26" t="s">
        <v>122</v>
      </c>
      <c r="B71" s="21" t="s">
        <v>58</v>
      </c>
      <c r="C71" s="22">
        <v>5981</v>
      </c>
      <c r="D71" s="22">
        <v>0</v>
      </c>
      <c r="E71" s="23">
        <v>15161</v>
      </c>
    </row>
    <row r="72" spans="1:5" ht="114" customHeight="1" x14ac:dyDescent="0.25">
      <c r="A72" s="26" t="s">
        <v>123</v>
      </c>
      <c r="B72" s="21" t="s">
        <v>143</v>
      </c>
      <c r="C72" s="22">
        <v>5312.05</v>
      </c>
      <c r="D72" s="22">
        <v>0</v>
      </c>
      <c r="E72" s="23">
        <v>16293.83</v>
      </c>
    </row>
    <row r="73" spans="1:5" ht="86.25" customHeight="1" x14ac:dyDescent="0.25">
      <c r="A73" s="26" t="s">
        <v>124</v>
      </c>
      <c r="B73" s="21" t="s">
        <v>59</v>
      </c>
      <c r="C73" s="22">
        <v>9318.4599999999991</v>
      </c>
      <c r="D73" s="22">
        <v>0</v>
      </c>
      <c r="E73" s="23">
        <v>25139.439999999999</v>
      </c>
    </row>
    <row r="74" spans="1:5" ht="27" customHeight="1" x14ac:dyDescent="0.25">
      <c r="A74" s="25" t="s">
        <v>144</v>
      </c>
      <c r="B74" s="19" t="s">
        <v>145</v>
      </c>
      <c r="C74" s="20">
        <v>320456.65999999997</v>
      </c>
      <c r="D74" s="20">
        <v>0</v>
      </c>
      <c r="E74" s="18">
        <v>28.2</v>
      </c>
    </row>
    <row r="75" spans="1:5" ht="83.25" customHeight="1" x14ac:dyDescent="0.25">
      <c r="A75" s="26" t="s">
        <v>146</v>
      </c>
      <c r="B75" s="21" t="s">
        <v>147</v>
      </c>
      <c r="C75" s="22">
        <v>320456.65999999997</v>
      </c>
      <c r="D75" s="22">
        <v>0</v>
      </c>
      <c r="E75" s="23">
        <v>28.2</v>
      </c>
    </row>
    <row r="76" spans="1:5" s="6" customFormat="1" ht="161.25" customHeight="1" x14ac:dyDescent="0.25">
      <c r="A76" s="25" t="s">
        <v>125</v>
      </c>
      <c r="B76" s="19" t="s">
        <v>60</v>
      </c>
      <c r="C76" s="20">
        <v>238.26</v>
      </c>
      <c r="D76" s="20">
        <v>0</v>
      </c>
      <c r="E76" s="18">
        <f t="shared" ref="E76:E77" si="0">C76-D76</f>
        <v>238.26</v>
      </c>
    </row>
    <row r="77" spans="1:5" ht="97.5" customHeight="1" x14ac:dyDescent="0.25">
      <c r="A77" s="26" t="s">
        <v>126</v>
      </c>
      <c r="B77" s="21" t="s">
        <v>61</v>
      </c>
      <c r="C77" s="22">
        <v>238.26</v>
      </c>
      <c r="D77" s="22">
        <v>0</v>
      </c>
      <c r="E77" s="23">
        <f t="shared" si="0"/>
        <v>238.26</v>
      </c>
    </row>
    <row r="78" spans="1:5" s="6" customFormat="1" ht="79.5" customHeight="1" x14ac:dyDescent="0.25">
      <c r="A78" s="25" t="s">
        <v>127</v>
      </c>
      <c r="B78" s="19" t="s">
        <v>62</v>
      </c>
      <c r="C78" s="20">
        <v>-14029.03</v>
      </c>
      <c r="D78" s="20">
        <v>0</v>
      </c>
      <c r="E78" s="18">
        <f>E79</f>
        <v>-13545.27</v>
      </c>
    </row>
    <row r="79" spans="1:5" ht="70.5" customHeight="1" x14ac:dyDescent="0.25">
      <c r="A79" s="26" t="s">
        <v>128</v>
      </c>
      <c r="B79" s="21" t="s">
        <v>63</v>
      </c>
      <c r="C79" s="22">
        <v>-14029.03</v>
      </c>
      <c r="D79" s="22">
        <v>0</v>
      </c>
      <c r="E79" s="23">
        <v>-13545.27</v>
      </c>
    </row>
    <row r="80" spans="1:5" x14ac:dyDescent="0.25">
      <c r="A80" s="10"/>
      <c r="B80" s="11"/>
      <c r="C80" s="12"/>
      <c r="D80" s="12"/>
      <c r="E80" s="9"/>
    </row>
    <row r="81" spans="1:5" x14ac:dyDescent="0.25">
      <c r="A81" s="10"/>
      <c r="B81" s="11"/>
      <c r="C81" s="12"/>
      <c r="D81" s="12"/>
      <c r="E81" s="9"/>
    </row>
    <row r="82" spans="1:5" x14ac:dyDescent="0.25">
      <c r="A82" s="10"/>
      <c r="B82" s="11"/>
      <c r="C82" s="12"/>
      <c r="D82" s="12"/>
      <c r="E82" s="9"/>
    </row>
    <row r="83" spans="1:5" x14ac:dyDescent="0.25">
      <c r="A83" s="10"/>
      <c r="B83" s="11"/>
      <c r="C83" s="12"/>
      <c r="D83" s="12"/>
      <c r="E83" s="9"/>
    </row>
    <row r="84" spans="1:5" x14ac:dyDescent="0.25">
      <c r="A84" s="10"/>
      <c r="B84" s="11"/>
      <c r="C84" s="12"/>
      <c r="D84" s="12"/>
      <c r="E84" s="9"/>
    </row>
    <row r="85" spans="1:5" x14ac:dyDescent="0.25">
      <c r="A85" s="10"/>
      <c r="B85" s="11"/>
      <c r="C85" s="12"/>
      <c r="D85" s="12"/>
      <c r="E85" s="9"/>
    </row>
  </sheetData>
  <mergeCells count="5">
    <mergeCell ref="A6:E6"/>
    <mergeCell ref="A10:B10"/>
    <mergeCell ref="B1:E1"/>
    <mergeCell ref="B3:E3"/>
    <mergeCell ref="B4:E4"/>
  </mergeCells>
  <pageMargins left="0.70866141732283472" right="0.59055118110236227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2015-11-13T08:43:54Z</dcterms:modified>
</cp:coreProperties>
</file>